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icoca1-my.sharepoint.com/personal/nathaniel_kratochvil_chicoca_gov/Documents/Desktop/"/>
    </mc:Choice>
  </mc:AlternateContent>
  <xr:revisionPtr revIDLastSave="5" documentId="13_ncr:1_{147C86D3-D087-442D-9E9D-A45CCEFBEC85}" xr6:coauthVersionLast="47" xr6:coauthVersionMax="47" xr10:uidLastSave="{82CFAC19-DBD4-4631-A583-42C05213B675}"/>
  <bookViews>
    <workbookView xWindow="-120" yWindow="-120" windowWidth="29040" windowHeight="15720" tabRatio="568" xr2:uid="{E7FAB192-8CA7-4C9A-8B40-CBF205C0EE02}"/>
  </bookViews>
  <sheets>
    <sheet name="BP Review Fee Calculator Est" sheetId="3" r:id="rId1"/>
    <sheet name="INPUT SHEET" sheetId="4" state="hidden" r:id="rId2"/>
  </sheets>
  <definedNames>
    <definedName name="_xlnm.Print_Area" localSheetId="0">'BP Review Fee Calculator Est'!$A$1:$E$31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5" i="3"/>
  <c r="E24" i="3"/>
  <c r="B28" i="3"/>
  <c r="C22" i="3" l="1"/>
  <c r="D17" i="3"/>
  <c r="B24" i="3"/>
  <c r="B22" i="3"/>
  <c r="C24" i="3"/>
  <c r="D25" i="3"/>
  <c r="D24" i="3"/>
  <c r="D23" i="3"/>
  <c r="D22" i="3"/>
  <c r="C25" i="3"/>
  <c r="C23" i="3"/>
  <c r="B25" i="3"/>
  <c r="B23" i="3"/>
  <c r="B26" i="3" l="1"/>
  <c r="B27" i="3"/>
</calcChain>
</file>

<file path=xl/sharedStrings.xml><?xml version="1.0" encoding="utf-8"?>
<sst xmlns="http://schemas.openxmlformats.org/spreadsheetml/2006/main" count="34" uniqueCount="32">
  <si>
    <t>Offsite/On site Improvement Fees</t>
  </si>
  <si>
    <t>For Improvements Valued at $10,000 or less: Offsite</t>
  </si>
  <si>
    <t>For Improvements Valued at $10,001 to $50,000: Offsite</t>
  </si>
  <si>
    <t>For Improvements Valued at $50,001 to $ 100,000: Offsite/Onsite</t>
  </si>
  <si>
    <t>Each Additional $100,000 Valuation: Offsite/Onsite</t>
  </si>
  <si>
    <t>Construction Inspection Fee</t>
  </si>
  <si>
    <t>For Improvements Valued at $10,000 or less: Onsite</t>
  </si>
  <si>
    <t>For Improvements Valued at $10,001 to $50,000: Onsite</t>
  </si>
  <si>
    <t>For Improvements Valued at $50,001 to $100,000: Offsite/Onsite</t>
  </si>
  <si>
    <t xml:space="preserve">Project: </t>
  </si>
  <si>
    <t xml:space="preserve">Date: </t>
  </si>
  <si>
    <t>Fee Schedule</t>
  </si>
  <si>
    <t>Total Onsite:</t>
  </si>
  <si>
    <t>Total Offsite:</t>
  </si>
  <si>
    <t>Building Permit Plan Review &amp; Inspection Fee Calculator (Development Engineering Only)</t>
  </si>
  <si>
    <t>Value of improvements made to private parcel (Onsite)</t>
  </si>
  <si>
    <t>Improvement Value: $10,000 or less</t>
  </si>
  <si>
    <t>Improvement Value: $10,001 to $50,000</t>
  </si>
  <si>
    <t>Improvement Value: $50,001 to $100,000</t>
  </si>
  <si>
    <t>Development Engineering Plan Check Offsite Fee:</t>
  </si>
  <si>
    <t>Development Engineering Plan Check Onsite Fee :</t>
  </si>
  <si>
    <t xml:space="preserve">Development Engineering Site Inspection Offsite Fee: </t>
  </si>
  <si>
    <t>Development Engineering Site Inspection Onsite Fee:</t>
  </si>
  <si>
    <t>Value of improvements made within the City Right of Way (Offsite)</t>
  </si>
  <si>
    <t>Improvement Value:     Over $100,000</t>
  </si>
  <si>
    <t xml:space="preserve"> </t>
  </si>
  <si>
    <t>2025-26</t>
  </si>
  <si>
    <t xml:space="preserve">How to Use: Input information into blue cells. </t>
  </si>
  <si>
    <t>Address/APN</t>
  </si>
  <si>
    <t>Total Project Cost  $</t>
  </si>
  <si>
    <t>Optional Fee:   Deposit for Real Time Billing</t>
  </si>
  <si>
    <t>Updated:10/2025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</si>
</sst>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rgb="FF0A0101"/>
      <name val="Calibri Light"/>
      <family val="2"/>
      <scheme val="major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color rgb="FFFF0000"/>
      <name val="Arial Nova"/>
      <family val="2"/>
    </font>
    <font>
      <sz val="11"/>
      <color theme="1"/>
      <name val="Arial Nova"/>
      <family val="2"/>
    </font>
    <font>
      <b/>
      <sz val="11"/>
      <color rgb="FFFF0000"/>
      <name val="Arial Nova"/>
      <family val="2"/>
    </font>
    <font>
      <b/>
      <sz val="12"/>
      <color theme="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 applyProtection="1">
      <alignment horizontal="left" vertical="center" indent="2"/>
      <protection locked="0"/>
    </xf>
    <xf numFmtId="0" fontId="6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7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vertical="center" indent="2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indent="20"/>
    </xf>
    <xf numFmtId="0" fontId="8" fillId="4" borderId="8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14" fontId="3" fillId="5" borderId="9" xfId="0" applyNumberFormat="1" applyFont="1" applyFill="1" applyBorder="1" applyAlignment="1" applyProtection="1">
      <alignment horizontal="center" vertical="center"/>
      <protection locked="0"/>
    </xf>
    <xf numFmtId="14" fontId="3" fillId="5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828675</xdr:colOff>
      <xdr:row>9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29C875F-1BF4-37EB-AD6C-E61E4B28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68008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26</xdr:row>
      <xdr:rowOff>85725</xdr:rowOff>
    </xdr:to>
    <xdr:pic>
      <xdr:nvPicPr>
        <xdr:cNvPr id="2" name="Picture 2" descr="Public welcome to attend Chico City Council meeting via Zoom on Tuesday |  KRCR">
          <a:extLst>
            <a:ext uri="{FF2B5EF4-FFF2-40B4-BE49-F238E27FC236}">
              <a16:creationId xmlns:a16="http://schemas.microsoft.com/office/drawing/2014/main" id="{29374DB1-A225-4130-A582-14B38AD9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87" t="10666" r="29926" b="8000"/>
        <a:stretch>
          <a:fillRect/>
        </a:stretch>
      </xdr:blipFill>
      <xdr:spPr bwMode="auto">
        <a:xfrm>
          <a:off x="0" y="3743325"/>
          <a:ext cx="15240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7C4A-F3A7-4CF9-B86B-59FA19977FC3}">
  <sheetPr codeName="Sheet1">
    <pageSetUpPr fitToPage="1"/>
  </sheetPr>
  <dimension ref="A1:F33"/>
  <sheetViews>
    <sheetView showGridLines="0" tabSelected="1" zoomScale="85" zoomScaleNormal="85" workbookViewId="0">
      <selection activeCell="B30" sqref="B30"/>
    </sheetView>
  </sheetViews>
  <sheetFormatPr defaultRowHeight="15.75" x14ac:dyDescent="0.25"/>
  <cols>
    <col min="1" max="1" width="40" style="3" customWidth="1"/>
    <col min="2" max="5" width="25.7109375" style="4" customWidth="1"/>
    <col min="6" max="6" width="39.42578125" style="1" customWidth="1"/>
    <col min="7" max="7" width="34.7109375" style="1" customWidth="1"/>
    <col min="8" max="8" width="15.5703125" style="1" customWidth="1"/>
    <col min="9" max="9" width="18.140625" style="1" customWidth="1"/>
    <col min="10" max="10" width="5.140625" style="1" customWidth="1"/>
    <col min="11" max="12" width="9.140625" style="1" customWidth="1"/>
    <col min="13" max="16384" width="9.140625" style="1"/>
  </cols>
  <sheetData>
    <row r="1" spans="1:5" ht="15" customHeight="1" x14ac:dyDescent="0.25">
      <c r="A1" s="32"/>
      <c r="B1" s="32"/>
      <c r="C1" s="32"/>
      <c r="D1" s="5"/>
      <c r="E1" s="5"/>
    </row>
    <row r="2" spans="1:5" ht="15" customHeight="1" x14ac:dyDescent="0.25">
      <c r="A2" s="32"/>
      <c r="B2" s="32"/>
      <c r="C2" s="32"/>
      <c r="D2" s="5"/>
      <c r="E2" s="5"/>
    </row>
    <row r="3" spans="1:5" ht="15" customHeight="1" x14ac:dyDescent="0.25">
      <c r="A3" s="32"/>
      <c r="B3" s="32"/>
      <c r="C3" s="32"/>
      <c r="D3" s="6"/>
      <c r="E3" s="6"/>
    </row>
    <row r="4" spans="1:5" ht="15" customHeight="1" x14ac:dyDescent="0.25">
      <c r="A4" s="32"/>
      <c r="B4" s="32"/>
      <c r="C4" s="32"/>
      <c r="D4" s="6"/>
      <c r="E4" s="6"/>
    </row>
    <row r="5" spans="1:5" ht="15" customHeight="1" x14ac:dyDescent="0.25">
      <c r="A5" s="32"/>
      <c r="B5" s="32"/>
      <c r="C5" s="32"/>
    </row>
    <row r="6" spans="1:5" ht="15" customHeight="1" x14ac:dyDescent="0.25">
      <c r="A6" s="32"/>
      <c r="B6" s="32"/>
      <c r="C6" s="32"/>
    </row>
    <row r="7" spans="1:5" ht="15" customHeight="1" x14ac:dyDescent="0.25">
      <c r="A7" s="32"/>
      <c r="B7" s="32"/>
      <c r="C7" s="32"/>
    </row>
    <row r="8" spans="1:5" ht="15" customHeight="1" x14ac:dyDescent="0.25">
      <c r="A8" s="32"/>
      <c r="B8" s="32"/>
      <c r="C8" s="32"/>
    </row>
    <row r="9" spans="1:5" ht="15" customHeight="1" x14ac:dyDescent="0.25">
      <c r="A9" s="32"/>
      <c r="B9" s="32"/>
      <c r="C9" s="32"/>
    </row>
    <row r="11" spans="1:5" ht="18" customHeight="1" x14ac:dyDescent="0.25">
      <c r="A11" s="33" t="s">
        <v>14</v>
      </c>
      <c r="B11" s="34"/>
      <c r="C11" s="34"/>
      <c r="D11" s="34"/>
      <c r="E11" s="34"/>
    </row>
    <row r="12" spans="1:5" ht="18" customHeight="1" x14ac:dyDescent="0.25">
      <c r="A12" s="6"/>
      <c r="B12" s="6"/>
      <c r="C12" s="6"/>
    </row>
    <row r="13" spans="1:5" ht="20.100000000000001" customHeight="1" x14ac:dyDescent="0.25">
      <c r="A13" s="7" t="s">
        <v>27</v>
      </c>
      <c r="B13" s="1"/>
    </row>
    <row r="14" spans="1:5" ht="22.5" customHeight="1" x14ac:dyDescent="0.25">
      <c r="A14" s="22" t="s">
        <v>9</v>
      </c>
      <c r="B14" s="35"/>
      <c r="C14" s="36"/>
    </row>
    <row r="15" spans="1:5" ht="22.5" customHeight="1" x14ac:dyDescent="0.25">
      <c r="A15" s="22" t="s">
        <v>28</v>
      </c>
      <c r="B15" s="35"/>
      <c r="C15" s="36"/>
    </row>
    <row r="16" spans="1:5" ht="22.5" customHeight="1" x14ac:dyDescent="0.25">
      <c r="A16" s="22" t="s">
        <v>10</v>
      </c>
      <c r="B16" s="37"/>
      <c r="C16" s="38"/>
    </row>
    <row r="17" spans="1:6" ht="22.5" customHeight="1" x14ac:dyDescent="0.25">
      <c r="A17" s="22" t="s">
        <v>29</v>
      </c>
      <c r="B17" s="30"/>
      <c r="C17" s="31"/>
      <c r="D17" s="10" t="str">
        <f>IF(B17-B18-B19=0," ","Total Cost should be sum of Onsite and Offsite")</f>
        <v xml:space="preserve"> </v>
      </c>
    </row>
    <row r="18" spans="1:6" ht="40.5" customHeight="1" x14ac:dyDescent="0.25">
      <c r="A18" s="22" t="s">
        <v>15</v>
      </c>
      <c r="B18" s="30"/>
      <c r="C18" s="31"/>
    </row>
    <row r="19" spans="1:6" ht="52.5" customHeight="1" x14ac:dyDescent="0.25">
      <c r="A19" s="22" t="s">
        <v>23</v>
      </c>
      <c r="B19" s="30"/>
      <c r="C19" s="31"/>
    </row>
    <row r="20" spans="1:6" ht="32.25" customHeight="1" x14ac:dyDescent="0.25"/>
    <row r="21" spans="1:6" ht="32.25" customHeight="1" x14ac:dyDescent="0.25">
      <c r="B21" s="8" t="s">
        <v>16</v>
      </c>
      <c r="C21" s="8" t="s">
        <v>17</v>
      </c>
      <c r="D21" s="8" t="s">
        <v>18</v>
      </c>
      <c r="E21" s="8" t="s">
        <v>24</v>
      </c>
    </row>
    <row r="22" spans="1:6" ht="32.25" customHeight="1" x14ac:dyDescent="0.25">
      <c r="A22" s="22" t="s">
        <v>20</v>
      </c>
      <c r="B22" s="25">
        <f>IF(($B$18&lt;=10000)*AND($B$18&gt;0),('INPUT SHEET'!$B$3),(0))</f>
        <v>0</v>
      </c>
      <c r="C22" s="25">
        <f>IF(AND($B$18&gt;10000,$B$18&lt;=50000),('INPUT SHEET'!B4),(0))</f>
        <v>0</v>
      </c>
      <c r="D22" s="25">
        <f>IF(AND(B18&gt;50000,B18&lt;=100000),('INPUT SHEET'!B5),(0))</f>
        <v>0</v>
      </c>
      <c r="E22" s="25">
        <f>IF(B18&gt;100000,'INPUT SHEET'!B5+((ROUNDUP(B18/100000,0)-1)*'INPUT SHEET'!B6),0)</f>
        <v>0</v>
      </c>
      <c r="F22" s="1" t="s">
        <v>25</v>
      </c>
    </row>
    <row r="23" spans="1:6" ht="32.25" customHeight="1" x14ac:dyDescent="0.25">
      <c r="A23" s="22" t="s">
        <v>22</v>
      </c>
      <c r="B23" s="25">
        <f>IF(($B$18&lt;=10000)*AND($B$18&gt;0),('INPUT SHEET'!$B$9),(0))</f>
        <v>0</v>
      </c>
      <c r="C23" s="25">
        <f>IF(AND($B$18&gt;10000,$B$18&lt;=50000),('INPUT SHEET'!$B$10),(0))</f>
        <v>0</v>
      </c>
      <c r="D23" s="25">
        <f>IF(AND($B$18&gt;50000,$B$18&lt;=100000),('INPUT SHEET'!$B$11),(0))</f>
        <v>0</v>
      </c>
      <c r="E23" s="25">
        <f>IF($B$18&gt;100000,'INPUT SHEET'!$B$11+((ROUNDUP($B$18/100000,0)-1)*'INPUT SHEET'!$B$12),0)</f>
        <v>0</v>
      </c>
    </row>
    <row r="24" spans="1:6" ht="32.25" customHeight="1" x14ac:dyDescent="0.25">
      <c r="A24" s="22" t="s">
        <v>19</v>
      </c>
      <c r="B24" s="25">
        <f>IF(($B$19&lt;10000)*AND($B$19&gt;0),('INPUT SHEET'!$B$3),(0))</f>
        <v>0</v>
      </c>
      <c r="C24" s="25">
        <f>IF(AND(B19&gt;10000,B19&lt;=50000),('INPUT SHEET'!B4),(0))</f>
        <v>0</v>
      </c>
      <c r="D24" s="25">
        <f>IF(AND(B19&gt;50000,B19&lt;=100000),('INPUT SHEET'!B5),(0))</f>
        <v>0</v>
      </c>
      <c r="E24" s="25">
        <f>IF(B19&gt;100000,'INPUT SHEET'!B5+((ROUNDUP(B19/100000,0)-1)*'INPUT SHEET'!B6),0)</f>
        <v>0</v>
      </c>
    </row>
    <row r="25" spans="1:6" ht="32.25" customHeight="1" thickBot="1" x14ac:dyDescent="0.3">
      <c r="A25" s="22" t="s">
        <v>21</v>
      </c>
      <c r="B25" s="25">
        <f>IF(($B$19&lt;=10000)*AND($B$19&gt;0),('INPUT SHEET'!$B$9),(0))</f>
        <v>0</v>
      </c>
      <c r="C25" s="25">
        <f>IF(AND($B$19&gt;10000,$B$19&lt;=50000),('INPUT SHEET'!$B$10),(0))</f>
        <v>0</v>
      </c>
      <c r="D25" s="25">
        <f>IF(AND($B$19&gt;50000,$B$19&lt;=100000),('INPUT SHEET'!$B$11),(0))</f>
        <v>0</v>
      </c>
      <c r="E25" s="25">
        <f>IF($B$19&gt;100000,'INPUT SHEET'!$B$11+((ROUNDUP($B$19/100000,0)-1)*'INPUT SHEET'!$B$12),0)</f>
        <v>0</v>
      </c>
    </row>
    <row r="26" spans="1:6" x14ac:dyDescent="0.25">
      <c r="A26" s="23" t="s">
        <v>12</v>
      </c>
      <c r="B26" s="26">
        <f>SUM(B22:E23)</f>
        <v>0</v>
      </c>
    </row>
    <row r="27" spans="1:6" ht="16.5" thickBot="1" x14ac:dyDescent="0.3">
      <c r="A27" s="24" t="s">
        <v>13</v>
      </c>
      <c r="B27" s="27">
        <f>SUM(B24:E25)</f>
        <v>0</v>
      </c>
      <c r="C27" s="1"/>
    </row>
    <row r="28" spans="1:6" ht="16.5" thickBot="1" x14ac:dyDescent="0.3">
      <c r="A28" s="24" t="s">
        <v>13</v>
      </c>
      <c r="B28" s="28" t="str">
        <f>IF(B30&gt;0,"override",B26+B27)</f>
        <v>override</v>
      </c>
      <c r="C28" s="1"/>
      <c r="E28" s="1"/>
    </row>
    <row r="30" spans="1:6" ht="31.5" x14ac:dyDescent="0.25">
      <c r="A30" s="22" t="s">
        <v>30</v>
      </c>
      <c r="B30" s="29">
        <v>5000</v>
      </c>
    </row>
    <row r="31" spans="1:6" x14ac:dyDescent="0.25">
      <c r="E31" s="9" t="s">
        <v>31</v>
      </c>
    </row>
    <row r="32" spans="1:6" x14ac:dyDescent="0.25">
      <c r="F32" s="2"/>
    </row>
    <row r="33" spans="5:5" x14ac:dyDescent="0.25">
      <c r="E33" s="1"/>
    </row>
  </sheetData>
  <sheetProtection algorithmName="SHA-512" hashValue="dwyAx61sin8txuxtoPupMPHdORwBfgqHXXvF45a2wl4fj2OeIb3KJ+9JmV2WGnuyMvsqLYlkH1Kvb69zZmLt2A==" saltValue="ntdcdBy/txgh2hR1vpjjNA==" spinCount="100000" sheet="1" objects="1" scenarios="1"/>
  <mergeCells count="8">
    <mergeCell ref="B17:C17"/>
    <mergeCell ref="B18:C18"/>
    <mergeCell ref="B19:C19"/>
    <mergeCell ref="A1:C9"/>
    <mergeCell ref="A11:E11"/>
    <mergeCell ref="B14:C14"/>
    <mergeCell ref="B15:C15"/>
    <mergeCell ref="B16:C16"/>
  </mergeCells>
  <pageMargins left="0.7" right="0.7" top="0.75" bottom="0.75" header="0.3" footer="0.3"/>
  <pageSetup scale="78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2C89-BD51-46F3-8763-90A8CDF2752D}">
  <dimension ref="A1:C12"/>
  <sheetViews>
    <sheetView workbookViewId="0">
      <selection activeCell="H14" sqref="H14"/>
    </sheetView>
  </sheetViews>
  <sheetFormatPr defaultRowHeight="15" x14ac:dyDescent="0.25"/>
  <cols>
    <col min="1" max="1" width="63.28515625" style="11" customWidth="1"/>
    <col min="2" max="2" width="22.42578125" style="11" customWidth="1"/>
    <col min="3" max="3" width="9.140625" style="11"/>
  </cols>
  <sheetData>
    <row r="1" spans="1:2" x14ac:dyDescent="0.25">
      <c r="A1" s="21" t="s">
        <v>26</v>
      </c>
    </row>
    <row r="2" spans="1:2" ht="15.75" x14ac:dyDescent="0.25">
      <c r="A2" s="8" t="s">
        <v>0</v>
      </c>
      <c r="B2" s="12" t="s">
        <v>11</v>
      </c>
    </row>
    <row r="3" spans="1:2" ht="15.75" x14ac:dyDescent="0.25">
      <c r="A3" s="13" t="s">
        <v>1</v>
      </c>
      <c r="B3" s="14">
        <v>1386</v>
      </c>
    </row>
    <row r="4" spans="1:2" ht="15.75" x14ac:dyDescent="0.25">
      <c r="A4" s="13" t="s">
        <v>2</v>
      </c>
      <c r="B4" s="15">
        <v>2326.5</v>
      </c>
    </row>
    <row r="5" spans="1:2" ht="31.5" x14ac:dyDescent="0.25">
      <c r="A5" s="16" t="s">
        <v>3</v>
      </c>
      <c r="B5" s="17">
        <v>6401</v>
      </c>
    </row>
    <row r="6" spans="1:2" ht="15.75" x14ac:dyDescent="0.25">
      <c r="A6" s="13" t="s">
        <v>4</v>
      </c>
      <c r="B6" s="14">
        <v>1418</v>
      </c>
    </row>
    <row r="7" spans="1:2" ht="15.75" x14ac:dyDescent="0.25">
      <c r="A7" s="18"/>
      <c r="B7" s="4"/>
    </row>
    <row r="8" spans="1:2" ht="15.75" x14ac:dyDescent="0.25">
      <c r="A8" s="8" t="s">
        <v>5</v>
      </c>
      <c r="B8" s="14"/>
    </row>
    <row r="9" spans="1:2" ht="15.75" x14ac:dyDescent="0.25">
      <c r="A9" s="19" t="s">
        <v>6</v>
      </c>
      <c r="B9" s="20">
        <v>698.5</v>
      </c>
    </row>
    <row r="10" spans="1:2" ht="15.75" x14ac:dyDescent="0.25">
      <c r="A10" s="13" t="s">
        <v>7</v>
      </c>
      <c r="B10" s="14">
        <v>1230.5</v>
      </c>
    </row>
    <row r="11" spans="1:2" ht="31.5" x14ac:dyDescent="0.25">
      <c r="A11" s="13" t="s">
        <v>8</v>
      </c>
      <c r="B11" s="15">
        <v>2095.5</v>
      </c>
    </row>
    <row r="12" spans="1:2" ht="15.75" x14ac:dyDescent="0.25">
      <c r="A12" s="13" t="s">
        <v>4</v>
      </c>
      <c r="B12" s="14">
        <v>431.5</v>
      </c>
    </row>
  </sheetData>
  <sheetProtection algorithmName="SHA-512" hashValue="2yoGcrowgT5Ml8E6fsNVyvvZ6nomTY0E5lE3M1BtyTuqY69DE8YMb/iXrEjxGPrddYdS9OryPCp9OXfSEqTFow==" saltValue="2HsGRMhNXfmdGuESQBVkc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BP Review Fee Calculator Est</vt:lpstr>
      <vt:lpstr>INPUT SHEET</vt:lpstr>
      <vt:lpstr>'BP Review Fee Calculator 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Kratochvil</dc:creator>
  <cp:lastModifiedBy>Nathaniel Kratochvil</cp:lastModifiedBy>
  <cp:lastPrinted>2025-10-07T21:04:21Z</cp:lastPrinted>
  <dcterms:created xsi:type="dcterms:W3CDTF">2021-08-09T16:33:41Z</dcterms:created>
  <dcterms:modified xsi:type="dcterms:W3CDTF">2025-10-29T22:42:35Z</dcterms:modified>
</cp:coreProperties>
</file>