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Erate\Clients\Pittsburg USD\Year 30 2027-2028\Form 470\"/>
    </mc:Choice>
  </mc:AlternateContent>
  <xr:revisionPtr revIDLastSave="0" documentId="8_{115590A7-6050-44B9-8933-CFA04DDC66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witches-Eligible" sheetId="1" r:id="rId1"/>
    <sheet name="Switches-Non-E-Rate Eli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K18" i="1" s="1"/>
  <c r="L22" i="2" l="1"/>
  <c r="I22" i="2"/>
  <c r="K22" i="2" s="1"/>
  <c r="L21" i="2"/>
  <c r="I21" i="2"/>
  <c r="K21" i="2" s="1"/>
  <c r="L20" i="2"/>
  <c r="I20" i="2"/>
  <c r="K20" i="2" s="1"/>
  <c r="L19" i="2"/>
  <c r="I19" i="2"/>
  <c r="K19" i="2" s="1"/>
  <c r="L18" i="2"/>
  <c r="I18" i="2"/>
  <c r="K18" i="2" s="1"/>
  <c r="L17" i="2"/>
  <c r="I17" i="2"/>
  <c r="K17" i="2" s="1"/>
  <c r="L16" i="2"/>
  <c r="I16" i="2"/>
  <c r="K16" i="2" s="1"/>
  <c r="L15" i="2"/>
  <c r="I15" i="2"/>
  <c r="K15" i="2" s="1"/>
  <c r="L14" i="2"/>
  <c r="I14" i="2"/>
  <c r="K14" i="2" s="1"/>
  <c r="L13" i="2"/>
  <c r="I13" i="2"/>
  <c r="K13" i="2" s="1"/>
  <c r="L12" i="2"/>
  <c r="I12" i="2"/>
  <c r="K12" i="2" s="1"/>
  <c r="L11" i="2"/>
  <c r="I11" i="2"/>
  <c r="K11" i="2" s="1"/>
  <c r="L10" i="2"/>
  <c r="I10" i="2"/>
  <c r="K10" i="2" s="1"/>
  <c r="K25" i="2" l="1"/>
  <c r="I25" i="2"/>
  <c r="I28" i="2" l="1"/>
  <c r="I16" i="1"/>
  <c r="K16" i="1" s="1"/>
  <c r="I15" i="1"/>
  <c r="K15" i="1" s="1"/>
  <c r="I9" i="1"/>
  <c r="K9" i="1" s="1"/>
  <c r="L15" i="1"/>
  <c r="L16" i="1"/>
  <c r="I17" i="1"/>
  <c r="K17" i="1" s="1"/>
  <c r="L17" i="1"/>
  <c r="L9" i="1"/>
  <c r="I10" i="1"/>
  <c r="K10" i="1" s="1"/>
  <c r="L10" i="1"/>
  <c r="I11" i="1"/>
  <c r="K11" i="1" s="1"/>
  <c r="L11" i="1"/>
  <c r="I12" i="1"/>
  <c r="K12" i="1" s="1"/>
  <c r="L12" i="1"/>
  <c r="I13" i="1"/>
  <c r="K13" i="1" s="1"/>
  <c r="L13" i="1"/>
  <c r="I14" i="1"/>
  <c r="K14" i="1" s="1"/>
  <c r="L14" i="1"/>
  <c r="I19" i="1"/>
  <c r="K19" i="1" s="1"/>
  <c r="L19" i="1"/>
  <c r="I20" i="1"/>
  <c r="K20" i="1" s="1"/>
  <c r="L20" i="1"/>
  <c r="I21" i="1"/>
  <c r="K21" i="1" s="1"/>
  <c r="L21" i="1"/>
  <c r="I22" i="1"/>
  <c r="K22" i="1" s="1"/>
  <c r="L22" i="1"/>
  <c r="K26" i="1" l="1"/>
  <c r="I26" i="1"/>
  <c r="I29" i="1" l="1"/>
</calcChain>
</file>

<file path=xl/sharedStrings.xml><?xml version="1.0" encoding="utf-8"?>
<sst xmlns="http://schemas.openxmlformats.org/spreadsheetml/2006/main" count="144" uniqueCount="73">
  <si>
    <t>Total Project Cost</t>
  </si>
  <si>
    <t>Ineligible Cost Per Unit</t>
  </si>
  <si>
    <t>Extended Eligible Cost</t>
  </si>
  <si>
    <t>Extended Cost</t>
  </si>
  <si>
    <t>Unit Cost</t>
  </si>
  <si>
    <t>Quantity</t>
  </si>
  <si>
    <t>*Equivalent Model
(if applicable)</t>
  </si>
  <si>
    <t>Contact Phone:</t>
  </si>
  <si>
    <t>Contact E-mail:</t>
  </si>
  <si>
    <t>SPIN:</t>
  </si>
  <si>
    <t>Contact Name:</t>
  </si>
  <si>
    <t>Service Provider Name:</t>
  </si>
  <si>
    <t>Product Type</t>
  </si>
  <si>
    <t>Make</t>
  </si>
  <si>
    <t>Model#</t>
  </si>
  <si>
    <t>Equivalent Make
(if applicable)</t>
  </si>
  <si>
    <r>
      <t xml:space="preserve">E-Rate </t>
    </r>
    <r>
      <rPr>
        <b/>
        <u/>
        <sz val="12"/>
        <color theme="1"/>
        <rFont val="Calibri"/>
        <family val="2"/>
        <scheme val="minor"/>
      </rPr>
      <t>eligible</t>
    </r>
    <r>
      <rPr>
        <b/>
        <sz val="12"/>
        <color theme="1"/>
        <rFont val="Calibri"/>
        <family val="2"/>
        <scheme val="minor"/>
      </rPr>
      <t xml:space="preserve"> % of the Model</t>
    </r>
  </si>
  <si>
    <t>Total Ineligible Project Cost</t>
  </si>
  <si>
    <t>Total E-rate Eligible Project Cost</t>
  </si>
  <si>
    <t>Date Proposal Submitted:</t>
  </si>
  <si>
    <t>Total Installation</t>
  </si>
  <si>
    <t>Total Configuration</t>
  </si>
  <si>
    <t>Total Shipping</t>
  </si>
  <si>
    <t>Total Taxes</t>
  </si>
  <si>
    <t>Pittsburg Unified School District, BEN 144213</t>
  </si>
  <si>
    <t xml:space="preserve"> </t>
  </si>
  <si>
    <t>Switch</t>
  </si>
  <si>
    <t>Power Supply</t>
  </si>
  <si>
    <t>Cable</t>
  </si>
  <si>
    <t>Description</t>
  </si>
  <si>
    <t>C9300X-12Y-M</t>
  </si>
  <si>
    <t>PWR-C1-715WAC-P-M</t>
  </si>
  <si>
    <t>Module</t>
  </si>
  <si>
    <t>Cisco/Meraki</t>
  </si>
  <si>
    <t>C9300X 12x25GE, w/MERAKI - Aggregation Switch</t>
  </si>
  <si>
    <t>C9000 715W AC Platinum Power Supply</t>
  </si>
  <si>
    <t>SFP+ Module - 10Gb SMF</t>
  </si>
  <si>
    <t>C8200L-1N-4T</t>
  </si>
  <si>
    <t>Catalyst 8200L with 1-NIM slot and 4x1G WAN ports</t>
  </si>
  <si>
    <t>CON-L1SNB-C8200TL1</t>
  </si>
  <si>
    <t>ENH 8X5XSNBD Cisco Catalyst 8200L</t>
  </si>
  <si>
    <t>NIM-4FXO</t>
  </si>
  <si>
    <t>4-port Network Interface Module - FXO (Universal)</t>
  </si>
  <si>
    <t>C9350-48U</t>
  </si>
  <si>
    <t>Cisco 9350 48-port 60W UPoE</t>
  </si>
  <si>
    <t>C9350-NM-8Y</t>
  </si>
  <si>
    <t>Cisco C9350 8 x 25G/10G/1G Network Module</t>
  </si>
  <si>
    <t>STACK-T1A-50CM=</t>
  </si>
  <si>
    <t>50CM Stacking Cable</t>
  </si>
  <si>
    <t>STACK-T1A-1M</t>
  </si>
  <si>
    <t>1M Type 1 Stacking Cable</t>
  </si>
  <si>
    <t>CAB-SPWR-35CM=</t>
  </si>
  <si>
    <t>Stack Power Cable 35 CM</t>
  </si>
  <si>
    <t>CAB-SPWR-100CM</t>
  </si>
  <si>
    <t>Stack Power Cable 100 CM</t>
  </si>
  <si>
    <r>
      <t xml:space="preserve">Vendors should fill in the grey cells.
You may add additional line items, if needed.
Refer to RFP/470 for full details and any additional product specifications.
Equivalent makes and models will be considered for all equipment listed below.
</t>
    </r>
    <r>
      <rPr>
        <b/>
        <sz val="10"/>
        <color rgb="FFFF0000"/>
        <rFont val="Calibri"/>
        <family val="2"/>
        <scheme val="minor"/>
      </rPr>
      <t>THE SERVICE PROVIDER IS TO IDENTIFY ANY TARIFFS WHEN COMPLETING ANY PRICING ATTACHMENTS AS PART OF THIS SOLICITATION AND IDENTIFY THE PRODUCTS’ COUNTRY(IES) OF ORIGIN.</t>
    </r>
  </si>
  <si>
    <t>These items will not be included on the 471. They are included to receive pricing only.</t>
  </si>
  <si>
    <t>E3N-CS-AC1-L-E</t>
  </si>
  <si>
    <t>E3N-ENTWAN-C-T0-A</t>
  </si>
  <si>
    <t>Cisco DNA Cloud on Tier 0(up to 25M)</t>
  </si>
  <si>
    <t>Licensing</t>
  </si>
  <si>
    <r>
      <t xml:space="preserve">Cisco Networking Switching Access Tier 1 Large - </t>
    </r>
    <r>
      <rPr>
        <b/>
        <sz val="12"/>
        <rFont val="Calibri"/>
        <family val="2"/>
        <scheme val="minor"/>
      </rPr>
      <t>Essential</t>
    </r>
  </si>
  <si>
    <t>Support</t>
  </si>
  <si>
    <t>MA-SFP-10GB-LRM</t>
  </si>
  <si>
    <t>MA-SFP-10GB-LR</t>
  </si>
  <si>
    <t>DNA-C-T0-A-5Y</t>
  </si>
  <si>
    <t>Cisco DNA Advantage Cloud Lic 5Y</t>
  </si>
  <si>
    <t>SVS-CSTL1-T0-A5Y</t>
  </si>
  <si>
    <t>Cisco Support Enhanced - DNA Advantage Cloud Lic, 5Y</t>
  </si>
  <si>
    <t>E-RATE FUNDING YEAR 2027-2028 BID PRICING RESPONSE- Appendix A</t>
  </si>
  <si>
    <r>
      <t>470# 270001730 RFP #</t>
    </r>
    <r>
      <rPr>
        <b/>
        <sz val="24"/>
        <rFont val="Calibri"/>
        <family val="2"/>
        <scheme val="minor"/>
      </rPr>
      <t>2027</t>
    </r>
    <r>
      <rPr>
        <b/>
        <sz val="24"/>
        <color theme="1"/>
        <rFont val="Calibri"/>
        <family val="2"/>
        <scheme val="minor"/>
      </rPr>
      <t xml:space="preserve"> Network Switch Installation</t>
    </r>
  </si>
  <si>
    <t>Non-E-Rate Eligible Items</t>
  </si>
  <si>
    <t>non-E-Rate Eligible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</si>
</sst>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2"/>
      <name val="Times New Roman"/>
      <family val="1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2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  <scheme val="minor"/>
    </font>
    <font>
      <sz val="11"/>
      <color rgb="FFFF0000"/>
      <name val="Times New Roman"/>
      <family val="1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theme="4" tint="0.79998168889431442"/>
      </patternFill>
    </fill>
    <fill>
      <patternFill patternType="solid">
        <fgColor theme="2" tint="-9.9978637043366805E-2"/>
        <bgColor theme="4" tint="0.7999816888943144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theme="4" tint="0.7999816888943144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" fontId="1" fillId="0" borderId="2" xfId="0" applyNumberFormat="1" applyFont="1" applyBorder="1" applyAlignment="1">
      <alignment wrapText="1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7" fillId="2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wrapText="1"/>
    </xf>
    <xf numFmtId="0" fontId="7" fillId="0" borderId="0" xfId="0" applyFont="1" applyAlignment="1">
      <alignment horizontal="right" wrapText="1"/>
    </xf>
    <xf numFmtId="4" fontId="9" fillId="0" borderId="1" xfId="0" applyNumberFormat="1" applyFont="1" applyBorder="1" applyAlignment="1">
      <alignment wrapText="1"/>
    </xf>
    <xf numFmtId="0" fontId="11" fillId="0" borderId="0" xfId="0" applyFont="1" applyAlignment="1">
      <alignment horizontal="right" vertical="center" wrapText="1"/>
    </xf>
    <xf numFmtId="0" fontId="12" fillId="4" borderId="2" xfId="0" applyFont="1" applyFill="1" applyBorder="1" applyAlignment="1">
      <alignment wrapText="1"/>
    </xf>
    <xf numFmtId="0" fontId="0" fillId="4" borderId="2" xfId="0" applyFill="1" applyBorder="1" applyAlignment="1">
      <alignment wrapText="1"/>
    </xf>
    <xf numFmtId="4" fontId="0" fillId="0" borderId="2" xfId="0" applyNumberFormat="1" applyBorder="1" applyAlignment="1">
      <alignment wrapText="1"/>
    </xf>
    <xf numFmtId="0" fontId="13" fillId="0" borderId="2" xfId="0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2" fillId="4" borderId="5" xfId="0" applyFont="1" applyFill="1" applyBorder="1" applyAlignment="1">
      <alignment wrapText="1"/>
    </xf>
    <xf numFmtId="4" fontId="0" fillId="4" borderId="6" xfId="0" applyNumberFormat="1" applyFill="1" applyBorder="1" applyAlignment="1">
      <alignment wrapText="1"/>
    </xf>
    <xf numFmtId="4" fontId="0" fillId="4" borderId="8" xfId="0" applyNumberFormat="1" applyFill="1" applyBorder="1" applyAlignment="1">
      <alignment wrapText="1"/>
    </xf>
    <xf numFmtId="0" fontId="1" fillId="7" borderId="2" xfId="0" applyFont="1" applyFill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16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wrapText="1"/>
    </xf>
    <xf numFmtId="4" fontId="18" fillId="0" borderId="2" xfId="0" applyNumberFormat="1" applyFont="1" applyBorder="1" applyAlignment="1">
      <alignment wrapText="1"/>
    </xf>
    <xf numFmtId="0" fontId="18" fillId="4" borderId="2" xfId="0" applyFont="1" applyFill="1" applyBorder="1" applyAlignment="1">
      <alignment wrapText="1"/>
    </xf>
    <xf numFmtId="4" fontId="21" fillId="0" borderId="2" xfId="0" applyNumberFormat="1" applyFont="1" applyBorder="1" applyAlignment="1">
      <alignment wrapText="1"/>
    </xf>
    <xf numFmtId="0" fontId="22" fillId="0" borderId="2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4" fontId="18" fillId="4" borderId="6" xfId="0" applyNumberFormat="1" applyFont="1" applyFill="1" applyBorder="1" applyAlignment="1">
      <alignment wrapText="1"/>
    </xf>
    <xf numFmtId="0" fontId="9" fillId="7" borderId="2" xfId="0" applyFont="1" applyFill="1" applyBorder="1" applyAlignment="1">
      <alignment wrapText="1"/>
    </xf>
    <xf numFmtId="0" fontId="23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right" wrapText="1"/>
    </xf>
    <xf numFmtId="0" fontId="10" fillId="0" borderId="4" xfId="0" applyFont="1" applyBorder="1" applyAlignment="1">
      <alignment horizontal="left" vertical="center" wrapText="1"/>
    </xf>
    <xf numFmtId="0" fontId="6" fillId="6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9" fillId="0" borderId="5" xfId="0" applyFont="1" applyBorder="1" applyAlignment="1">
      <alignment horizontal="left" wrapText="1"/>
    </xf>
    <xf numFmtId="0" fontId="9" fillId="0" borderId="9" xfId="0" applyFont="1" applyBorder="1" applyAlignment="1">
      <alignment horizontal="left" wrapText="1"/>
    </xf>
    <xf numFmtId="0" fontId="9" fillId="0" borderId="6" xfId="0" applyFont="1" applyBorder="1" applyAlignment="1">
      <alignment horizontal="left" wrapText="1"/>
    </xf>
  </cellXfs>
  <cellStyles count="2">
    <cellStyle name="Normal" xfId="0" builtinId="0"/>
    <cellStyle name="Normal 2" xfId="1" xr:uid="{752311D5-A6EF-4980-8006-675CACFB13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  <pageSetUpPr fitToPage="1"/>
  </sheetPr>
  <dimension ref="A1:N29"/>
  <sheetViews>
    <sheetView tabSelected="1" zoomScaleNormal="100" workbookViewId="0">
      <selection activeCell="E20" sqref="E20"/>
    </sheetView>
  </sheetViews>
  <sheetFormatPr defaultColWidth="8.88671875" defaultRowHeight="13.8" x14ac:dyDescent="0.25"/>
  <cols>
    <col min="1" max="1" width="18.88671875" style="2" customWidth="1"/>
    <col min="2" max="2" width="15.33203125" style="2" customWidth="1"/>
    <col min="3" max="3" width="23.5546875" style="2" customWidth="1"/>
    <col min="4" max="5" width="27.6640625" style="2" customWidth="1"/>
    <col min="6" max="6" width="14.6640625" style="2" customWidth="1"/>
    <col min="7" max="7" width="10.6640625" style="2" customWidth="1"/>
    <col min="8" max="8" width="13.5546875" style="2" customWidth="1"/>
    <col min="9" max="9" width="14.109375" style="2" customWidth="1"/>
    <col min="10" max="10" width="15.6640625" style="2" customWidth="1"/>
    <col min="11" max="11" width="13.33203125" style="2" bestFit="1" customWidth="1"/>
    <col min="12" max="12" width="15" style="2" bestFit="1" customWidth="1"/>
    <col min="13" max="16384" width="8.88671875" style="1"/>
  </cols>
  <sheetData>
    <row r="1" spans="1:14" ht="40.950000000000003" customHeight="1" x14ac:dyDescent="0.5">
      <c r="A1" s="38" t="s">
        <v>69</v>
      </c>
      <c r="B1" s="38"/>
      <c r="C1" s="38"/>
      <c r="D1" s="38"/>
      <c r="E1" s="38"/>
      <c r="F1" s="38"/>
      <c r="G1" s="38"/>
      <c r="H1" s="38"/>
      <c r="I1" s="38"/>
      <c r="J1" s="38"/>
      <c r="K1" s="38"/>
      <c r="M1" s="2"/>
      <c r="N1" s="2"/>
    </row>
    <row r="2" spans="1:14" ht="40.950000000000003" customHeight="1" x14ac:dyDescent="0.6">
      <c r="A2" s="39" t="s">
        <v>24</v>
      </c>
      <c r="B2" s="39"/>
      <c r="C2" s="39"/>
      <c r="D2" s="39"/>
      <c r="E2" s="39"/>
      <c r="F2" s="39"/>
      <c r="G2" s="39"/>
      <c r="H2" s="39"/>
      <c r="I2" s="39"/>
      <c r="J2" s="39"/>
      <c r="K2" s="39"/>
      <c r="M2" s="2"/>
      <c r="N2" s="2"/>
    </row>
    <row r="3" spans="1:14" ht="40.950000000000003" customHeight="1" x14ac:dyDescent="0.6">
      <c r="A3" s="39" t="s">
        <v>70</v>
      </c>
      <c r="B3" s="39"/>
      <c r="C3" s="39"/>
      <c r="D3" s="39"/>
      <c r="E3" s="39"/>
      <c r="F3" s="39"/>
      <c r="G3" s="39"/>
      <c r="H3" s="39"/>
      <c r="I3" s="39"/>
      <c r="J3" s="39"/>
      <c r="K3" s="39"/>
      <c r="M3" s="2"/>
      <c r="N3" s="2"/>
    </row>
    <row r="4" spans="1:14" ht="37.200000000000003" customHeight="1" x14ac:dyDescent="0.25">
      <c r="A4" s="12" t="s">
        <v>11</v>
      </c>
      <c r="B4" s="40"/>
      <c r="C4" s="40"/>
      <c r="D4" s="12" t="s">
        <v>10</v>
      </c>
      <c r="E4" s="40"/>
      <c r="F4" s="40"/>
      <c r="G4" s="40"/>
      <c r="H4" s="17"/>
      <c r="I4" s="17"/>
      <c r="J4" s="17"/>
      <c r="K4" s="1"/>
      <c r="L4" s="1"/>
    </row>
    <row r="5" spans="1:14" ht="37.200000000000003" customHeight="1" x14ac:dyDescent="0.25">
      <c r="A5" s="12" t="s">
        <v>9</v>
      </c>
      <c r="B5" s="40"/>
      <c r="C5" s="40"/>
      <c r="D5" s="12" t="s">
        <v>8</v>
      </c>
      <c r="E5" s="40"/>
      <c r="F5" s="40"/>
      <c r="G5" s="40"/>
      <c r="H5" s="17"/>
      <c r="I5" s="17"/>
      <c r="J5" s="17"/>
      <c r="K5" s="1"/>
      <c r="L5" s="1"/>
    </row>
    <row r="6" spans="1:14" ht="37.200000000000003" customHeight="1" x14ac:dyDescent="0.25">
      <c r="A6" s="12" t="s">
        <v>19</v>
      </c>
      <c r="B6" s="40"/>
      <c r="C6" s="40"/>
      <c r="D6" s="12" t="s">
        <v>7</v>
      </c>
      <c r="E6" s="40"/>
      <c r="F6" s="40"/>
      <c r="G6" s="40"/>
      <c r="H6" s="17"/>
      <c r="I6" s="17"/>
      <c r="J6" s="17"/>
      <c r="K6" s="1"/>
      <c r="L6" s="1"/>
    </row>
    <row r="7" spans="1:14" s="5" customFormat="1" ht="121.2" customHeight="1" x14ac:dyDescent="0.25">
      <c r="A7" s="37" t="s">
        <v>55</v>
      </c>
      <c r="B7" s="37"/>
      <c r="C7" s="37"/>
      <c r="D7" s="37"/>
      <c r="E7" s="24" t="s">
        <v>25</v>
      </c>
      <c r="F7" s="23" t="s">
        <v>25</v>
      </c>
      <c r="G7" s="6"/>
      <c r="H7" s="17"/>
      <c r="I7" s="17"/>
      <c r="J7" s="17"/>
      <c r="K7" s="17"/>
      <c r="L7" s="17"/>
    </row>
    <row r="8" spans="1:14" s="4" customFormat="1" ht="46.8" x14ac:dyDescent="0.3">
      <c r="A8" s="7" t="s">
        <v>12</v>
      </c>
      <c r="B8" s="7" t="s">
        <v>13</v>
      </c>
      <c r="C8" s="7" t="s">
        <v>14</v>
      </c>
      <c r="D8" s="7" t="s">
        <v>29</v>
      </c>
      <c r="E8" s="8" t="s">
        <v>15</v>
      </c>
      <c r="F8" s="8" t="s">
        <v>6</v>
      </c>
      <c r="G8" s="7" t="s">
        <v>5</v>
      </c>
      <c r="H8" s="8" t="s">
        <v>4</v>
      </c>
      <c r="I8" s="7" t="s">
        <v>3</v>
      </c>
      <c r="J8" s="8" t="s">
        <v>16</v>
      </c>
      <c r="K8" s="7" t="s">
        <v>2</v>
      </c>
      <c r="L8" s="7" t="s">
        <v>1</v>
      </c>
    </row>
    <row r="9" spans="1:14" ht="31.2" x14ac:dyDescent="0.3">
      <c r="A9" s="16" t="s">
        <v>26</v>
      </c>
      <c r="B9" s="16" t="s">
        <v>33</v>
      </c>
      <c r="C9" s="16" t="s">
        <v>37</v>
      </c>
      <c r="D9" s="16" t="s">
        <v>38</v>
      </c>
      <c r="E9" s="13"/>
      <c r="F9" s="19"/>
      <c r="G9" s="25">
        <v>1</v>
      </c>
      <c r="H9" s="20"/>
      <c r="I9" s="15">
        <f t="shared" ref="I9:I22" si="0">G9*H9</f>
        <v>0</v>
      </c>
      <c r="J9" s="14"/>
      <c r="K9" s="3">
        <f t="shared" ref="K9:K22" si="1">I9*J9</f>
        <v>0</v>
      </c>
      <c r="L9" s="3">
        <f t="shared" ref="L9:L22" si="2">H9-(H9*J9)</f>
        <v>0</v>
      </c>
      <c r="M9" s="2"/>
    </row>
    <row r="10" spans="1:14" ht="31.2" x14ac:dyDescent="0.3">
      <c r="A10" s="16" t="s">
        <v>62</v>
      </c>
      <c r="B10" s="16" t="s">
        <v>33</v>
      </c>
      <c r="C10" s="16" t="s">
        <v>39</v>
      </c>
      <c r="D10" s="16" t="s">
        <v>40</v>
      </c>
      <c r="E10" s="13"/>
      <c r="F10" s="19"/>
      <c r="G10" s="25">
        <v>1</v>
      </c>
      <c r="H10" s="20"/>
      <c r="I10" s="15">
        <f t="shared" si="0"/>
        <v>0</v>
      </c>
      <c r="J10" s="14"/>
      <c r="K10" s="3">
        <f t="shared" si="1"/>
        <v>0</v>
      </c>
      <c r="L10" s="3">
        <f t="shared" si="2"/>
        <v>0</v>
      </c>
      <c r="M10" s="2"/>
    </row>
    <row r="11" spans="1:14" ht="31.2" x14ac:dyDescent="0.3">
      <c r="A11" s="16" t="s">
        <v>60</v>
      </c>
      <c r="B11" s="16" t="s">
        <v>33</v>
      </c>
      <c r="C11" s="16" t="s">
        <v>65</v>
      </c>
      <c r="D11" s="16" t="s">
        <v>66</v>
      </c>
      <c r="E11" s="13"/>
      <c r="F11" s="19"/>
      <c r="G11" s="25">
        <v>1</v>
      </c>
      <c r="H11" s="20"/>
      <c r="I11" s="15">
        <f t="shared" si="0"/>
        <v>0</v>
      </c>
      <c r="J11" s="14"/>
      <c r="K11" s="3">
        <f t="shared" si="1"/>
        <v>0</v>
      </c>
      <c r="L11" s="3">
        <f t="shared" si="2"/>
        <v>0</v>
      </c>
      <c r="M11" s="2"/>
    </row>
    <row r="12" spans="1:14" ht="46.8" x14ac:dyDescent="0.3">
      <c r="A12" s="16" t="s">
        <v>62</v>
      </c>
      <c r="B12" s="16" t="s">
        <v>33</v>
      </c>
      <c r="C12" s="16" t="s">
        <v>67</v>
      </c>
      <c r="D12" s="16" t="s">
        <v>68</v>
      </c>
      <c r="E12" s="13"/>
      <c r="F12" s="19"/>
      <c r="G12" s="25">
        <v>1</v>
      </c>
      <c r="H12" s="20"/>
      <c r="I12" s="15">
        <f t="shared" si="0"/>
        <v>0</v>
      </c>
      <c r="J12" s="14"/>
      <c r="K12" s="3">
        <f t="shared" si="1"/>
        <v>0</v>
      </c>
      <c r="L12" s="3">
        <f t="shared" si="2"/>
        <v>0</v>
      </c>
      <c r="M12" s="2"/>
    </row>
    <row r="13" spans="1:14" ht="31.2" x14ac:dyDescent="0.3">
      <c r="A13" s="16" t="s">
        <v>32</v>
      </c>
      <c r="B13" s="16" t="s">
        <v>33</v>
      </c>
      <c r="C13" s="16" t="s">
        <v>41</v>
      </c>
      <c r="D13" s="16" t="s">
        <v>42</v>
      </c>
      <c r="E13" s="13"/>
      <c r="F13" s="19"/>
      <c r="G13" s="25">
        <v>1</v>
      </c>
      <c r="H13" s="20"/>
      <c r="I13" s="15">
        <f t="shared" si="0"/>
        <v>0</v>
      </c>
      <c r="J13" s="14"/>
      <c r="K13" s="3">
        <f t="shared" si="1"/>
        <v>0</v>
      </c>
      <c r="L13" s="3">
        <f t="shared" si="2"/>
        <v>0</v>
      </c>
      <c r="M13" s="2"/>
    </row>
    <row r="14" spans="1:14" ht="31.2" x14ac:dyDescent="0.3">
      <c r="A14" s="16" t="s">
        <v>26</v>
      </c>
      <c r="B14" s="16" t="s">
        <v>33</v>
      </c>
      <c r="C14" s="16" t="s">
        <v>43</v>
      </c>
      <c r="D14" s="16" t="s">
        <v>44</v>
      </c>
      <c r="E14" s="13"/>
      <c r="F14" s="19"/>
      <c r="G14" s="25">
        <v>18</v>
      </c>
      <c r="H14" s="20"/>
      <c r="I14" s="15">
        <f t="shared" si="0"/>
        <v>0</v>
      </c>
      <c r="J14" s="14"/>
      <c r="K14" s="3">
        <f t="shared" si="1"/>
        <v>0</v>
      </c>
      <c r="L14" s="3">
        <f t="shared" si="2"/>
        <v>0</v>
      </c>
      <c r="M14" s="2"/>
    </row>
    <row r="15" spans="1:14" ht="15.6" x14ac:dyDescent="0.3">
      <c r="A15" s="16" t="s">
        <v>28</v>
      </c>
      <c r="B15" s="16" t="s">
        <v>33</v>
      </c>
      <c r="C15" s="16" t="s">
        <v>47</v>
      </c>
      <c r="D15" s="16" t="s">
        <v>48</v>
      </c>
      <c r="E15" s="13"/>
      <c r="F15" s="19"/>
      <c r="G15" s="25">
        <v>18</v>
      </c>
      <c r="H15" s="20"/>
      <c r="I15" s="15">
        <f t="shared" ref="I15:I18" si="3">G15*H15</f>
        <v>0</v>
      </c>
      <c r="J15" s="14"/>
      <c r="K15" s="3">
        <f t="shared" ref="K15:K18" si="4">I15*J15</f>
        <v>0</v>
      </c>
      <c r="L15" s="3">
        <f t="shared" ref="L15:L17" si="5">H15-(H15*J15)</f>
        <v>0</v>
      </c>
      <c r="M15" s="2"/>
    </row>
    <row r="16" spans="1:14" ht="15.6" x14ac:dyDescent="0.3">
      <c r="A16" s="16" t="s">
        <v>28</v>
      </c>
      <c r="B16" s="16" t="s">
        <v>33</v>
      </c>
      <c r="C16" s="16" t="s">
        <v>51</v>
      </c>
      <c r="D16" s="16" t="s">
        <v>52</v>
      </c>
      <c r="E16" s="13"/>
      <c r="F16" s="19"/>
      <c r="G16" s="25">
        <v>18</v>
      </c>
      <c r="H16" s="20"/>
      <c r="I16" s="15">
        <f t="shared" si="3"/>
        <v>0</v>
      </c>
      <c r="J16" s="14"/>
      <c r="K16" s="3">
        <f t="shared" si="4"/>
        <v>0</v>
      </c>
      <c r="L16" s="3">
        <f t="shared" si="5"/>
        <v>0</v>
      </c>
      <c r="M16" s="2"/>
    </row>
    <row r="17" spans="1:13" ht="46.8" x14ac:dyDescent="0.3">
      <c r="A17" s="16" t="s">
        <v>60</v>
      </c>
      <c r="B17" s="16" t="s">
        <v>33</v>
      </c>
      <c r="C17" s="16" t="s">
        <v>57</v>
      </c>
      <c r="D17" s="16" t="s">
        <v>61</v>
      </c>
      <c r="E17" s="13"/>
      <c r="F17" s="19"/>
      <c r="G17" s="25">
        <v>18</v>
      </c>
      <c r="H17" s="20"/>
      <c r="I17" s="15">
        <f t="shared" si="3"/>
        <v>0</v>
      </c>
      <c r="J17" s="14"/>
      <c r="K17" s="3">
        <f t="shared" si="4"/>
        <v>0</v>
      </c>
      <c r="L17" s="3">
        <f t="shared" si="5"/>
        <v>0</v>
      </c>
      <c r="M17" s="2"/>
    </row>
    <row r="18" spans="1:13" ht="15.6" x14ac:dyDescent="0.3">
      <c r="A18" s="16"/>
      <c r="B18" s="16"/>
      <c r="C18" s="16"/>
      <c r="D18" s="16"/>
      <c r="E18" s="13"/>
      <c r="F18" s="19"/>
      <c r="G18" s="25">
        <v>0</v>
      </c>
      <c r="H18" s="20"/>
      <c r="I18" s="15">
        <f t="shared" si="3"/>
        <v>0</v>
      </c>
      <c r="J18" s="14"/>
      <c r="K18" s="3">
        <f t="shared" si="4"/>
        <v>0</v>
      </c>
      <c r="L18" s="3"/>
      <c r="M18" s="2"/>
    </row>
    <row r="19" spans="1:13" ht="15.6" x14ac:dyDescent="0.3">
      <c r="A19" s="16" t="s">
        <v>20</v>
      </c>
      <c r="B19" s="16"/>
      <c r="C19" s="16"/>
      <c r="D19" s="16"/>
      <c r="E19" s="13"/>
      <c r="F19" s="19"/>
      <c r="G19" s="31">
        <v>1</v>
      </c>
      <c r="H19" s="21"/>
      <c r="I19" s="15">
        <f t="shared" si="0"/>
        <v>0</v>
      </c>
      <c r="J19" s="14"/>
      <c r="K19" s="3">
        <f t="shared" si="1"/>
        <v>0</v>
      </c>
      <c r="L19" s="3">
        <f t="shared" si="2"/>
        <v>0</v>
      </c>
      <c r="M19" s="2"/>
    </row>
    <row r="20" spans="1:13" ht="14.4" customHeight="1" x14ac:dyDescent="0.3">
      <c r="A20" s="16" t="s">
        <v>21</v>
      </c>
      <c r="B20" s="16"/>
      <c r="C20" s="16"/>
      <c r="D20" s="16"/>
      <c r="E20" s="13"/>
      <c r="F20" s="19"/>
      <c r="G20" s="32">
        <v>1</v>
      </c>
      <c r="H20" s="20"/>
      <c r="I20" s="15">
        <f t="shared" si="0"/>
        <v>0</v>
      </c>
      <c r="J20" s="14"/>
      <c r="K20" s="3">
        <f t="shared" si="1"/>
        <v>0</v>
      </c>
      <c r="L20" s="3">
        <f t="shared" si="2"/>
        <v>0</v>
      </c>
      <c r="M20" s="2"/>
    </row>
    <row r="21" spans="1:13" ht="15.6" x14ac:dyDescent="0.3">
      <c r="A21" s="18" t="s">
        <v>22</v>
      </c>
      <c r="B21" s="16"/>
      <c r="C21" s="16"/>
      <c r="D21" s="16"/>
      <c r="E21" s="13"/>
      <c r="F21" s="19"/>
      <c r="G21" s="18">
        <v>1</v>
      </c>
      <c r="H21" s="20"/>
      <c r="I21" s="15">
        <f t="shared" si="0"/>
        <v>0</v>
      </c>
      <c r="J21" s="14"/>
      <c r="K21" s="3">
        <f t="shared" si="1"/>
        <v>0</v>
      </c>
      <c r="L21" s="3">
        <f t="shared" si="2"/>
        <v>0</v>
      </c>
      <c r="M21" s="2"/>
    </row>
    <row r="22" spans="1:13" ht="15.6" x14ac:dyDescent="0.3">
      <c r="A22" s="18" t="s">
        <v>23</v>
      </c>
      <c r="B22" s="16"/>
      <c r="C22" s="16"/>
      <c r="D22" s="16"/>
      <c r="E22" s="13"/>
      <c r="F22" s="19"/>
      <c r="G22" s="18">
        <v>1</v>
      </c>
      <c r="H22" s="20"/>
      <c r="I22" s="15">
        <f t="shared" si="0"/>
        <v>0</v>
      </c>
      <c r="J22" s="14"/>
      <c r="K22" s="3">
        <f t="shared" si="1"/>
        <v>0</v>
      </c>
      <c r="L22" s="3">
        <f t="shared" si="2"/>
        <v>0</v>
      </c>
      <c r="M22" s="2"/>
    </row>
    <row r="23" spans="1:13" ht="15.6" x14ac:dyDescent="0.3">
      <c r="A23" s="18"/>
      <c r="B23" s="16"/>
      <c r="C23" s="16"/>
      <c r="D23" s="16"/>
      <c r="E23" s="13"/>
      <c r="F23" s="19"/>
      <c r="G23" s="18"/>
      <c r="H23" s="20"/>
      <c r="I23" s="15"/>
      <c r="J23" s="14"/>
      <c r="K23" s="3"/>
      <c r="L23" s="3"/>
      <c r="M23" s="2"/>
    </row>
    <row r="24" spans="1:13" x14ac:dyDescent="0.25">
      <c r="M24" s="2"/>
    </row>
    <row r="25" spans="1:13" ht="14.4" thickBot="1" x14ac:dyDescent="0.3">
      <c r="M25" s="2"/>
    </row>
    <row r="26" spans="1:13" ht="47.4" thickBot="1" x14ac:dyDescent="0.35">
      <c r="G26" s="41" t="s">
        <v>0</v>
      </c>
      <c r="H26" s="42"/>
      <c r="I26" s="9">
        <f>SUM(I9:I25)</f>
        <v>0</v>
      </c>
      <c r="J26" s="10" t="s">
        <v>18</v>
      </c>
      <c r="K26" s="9">
        <f>SUM(K9:K25)</f>
        <v>0</v>
      </c>
      <c r="M26" s="2"/>
    </row>
    <row r="27" spans="1:13" x14ac:dyDescent="0.25">
      <c r="M27" s="2"/>
    </row>
    <row r="28" spans="1:13" ht="14.4" thickBot="1" x14ac:dyDescent="0.3">
      <c r="M28" s="2"/>
    </row>
    <row r="29" spans="1:13" ht="16.2" thickBot="1" x14ac:dyDescent="0.35">
      <c r="G29" s="36" t="s">
        <v>17</v>
      </c>
      <c r="H29" s="36"/>
      <c r="I29" s="11">
        <f>I26-K26</f>
        <v>0</v>
      </c>
      <c r="M29" s="2"/>
    </row>
  </sheetData>
  <mergeCells count="12">
    <mergeCell ref="G29:H29"/>
    <mergeCell ref="A7:D7"/>
    <mergeCell ref="A1:K1"/>
    <mergeCell ref="A2:K2"/>
    <mergeCell ref="A3:K3"/>
    <mergeCell ref="B4:C4"/>
    <mergeCell ref="B5:C5"/>
    <mergeCell ref="B6:C6"/>
    <mergeCell ref="E4:G4"/>
    <mergeCell ref="E5:G5"/>
    <mergeCell ref="G26:H26"/>
    <mergeCell ref="E6:G6"/>
  </mergeCells>
  <pageMargins left="0.7" right="0.7" top="0.75" bottom="0.75" header="0.3" footer="0.3"/>
  <pageSetup scale="56" fitToHeight="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08B25-3E69-4D40-93C3-FDCF628EC95F}">
  <sheetPr>
    <tabColor rgb="FFFF0000"/>
    <pageSetUpPr fitToPage="1"/>
  </sheetPr>
  <dimension ref="A1:N28"/>
  <sheetViews>
    <sheetView topLeftCell="A7" zoomScale="90" zoomScaleNormal="90" workbookViewId="0">
      <selection activeCell="E23" sqref="E23"/>
    </sheetView>
  </sheetViews>
  <sheetFormatPr defaultColWidth="8.88671875" defaultRowHeight="13.8" x14ac:dyDescent="0.25"/>
  <cols>
    <col min="1" max="1" width="18.88671875" style="2" customWidth="1"/>
    <col min="2" max="2" width="15.33203125" style="2" customWidth="1"/>
    <col min="3" max="3" width="23.5546875" style="2" customWidth="1"/>
    <col min="4" max="5" width="27.6640625" style="2" customWidth="1"/>
    <col min="6" max="6" width="14.6640625" style="2" customWidth="1"/>
    <col min="7" max="7" width="10.6640625" style="2" customWidth="1"/>
    <col min="8" max="8" width="13.5546875" style="2" customWidth="1"/>
    <col min="9" max="9" width="14.109375" style="2" customWidth="1"/>
    <col min="10" max="10" width="15.6640625" style="2" customWidth="1"/>
    <col min="11" max="11" width="13.33203125" style="2" bestFit="1" customWidth="1"/>
    <col min="12" max="12" width="15" style="2" bestFit="1" customWidth="1"/>
    <col min="13" max="16384" width="8.88671875" style="1"/>
  </cols>
  <sheetData>
    <row r="1" spans="1:14" ht="40.950000000000003" customHeight="1" x14ac:dyDescent="0.5">
      <c r="A1" s="38" t="s">
        <v>69</v>
      </c>
      <c r="B1" s="38"/>
      <c r="C1" s="38"/>
      <c r="D1" s="38"/>
      <c r="E1" s="38"/>
      <c r="F1" s="38"/>
      <c r="G1" s="38"/>
      <c r="H1" s="38"/>
      <c r="I1" s="38"/>
      <c r="J1" s="38"/>
      <c r="K1" s="38"/>
      <c r="M1" s="2"/>
      <c r="N1" s="2"/>
    </row>
    <row r="2" spans="1:14" ht="40.950000000000003" customHeight="1" x14ac:dyDescent="0.6">
      <c r="A2" s="39" t="s">
        <v>24</v>
      </c>
      <c r="B2" s="39"/>
      <c r="C2" s="39"/>
      <c r="D2" s="39"/>
      <c r="E2" s="39"/>
      <c r="F2" s="39"/>
      <c r="G2" s="39"/>
      <c r="H2" s="39"/>
      <c r="I2" s="39"/>
      <c r="J2" s="39"/>
      <c r="K2" s="39"/>
      <c r="M2" s="2"/>
      <c r="N2" s="2"/>
    </row>
    <row r="3" spans="1:14" ht="40.950000000000003" customHeight="1" x14ac:dyDescent="0.6">
      <c r="A3" s="39" t="s">
        <v>70</v>
      </c>
      <c r="B3" s="39"/>
      <c r="C3" s="39"/>
      <c r="D3" s="39"/>
      <c r="E3" s="39"/>
      <c r="F3" s="39"/>
      <c r="G3" s="39"/>
      <c r="H3" s="39"/>
      <c r="I3" s="39"/>
      <c r="J3" s="39"/>
      <c r="K3" s="39"/>
      <c r="M3" s="2"/>
      <c r="N3" s="2"/>
    </row>
    <row r="4" spans="1:14" ht="37.200000000000003" customHeight="1" x14ac:dyDescent="0.25">
      <c r="A4" s="12" t="s">
        <v>11</v>
      </c>
      <c r="B4" s="40"/>
      <c r="C4" s="40"/>
      <c r="D4" s="12" t="s">
        <v>10</v>
      </c>
      <c r="E4" s="40"/>
      <c r="F4" s="40"/>
      <c r="G4" s="40"/>
      <c r="H4" s="17"/>
      <c r="I4" s="17"/>
      <c r="J4" s="17"/>
      <c r="K4" s="1"/>
      <c r="L4" s="1"/>
    </row>
    <row r="5" spans="1:14" ht="37.200000000000003" customHeight="1" x14ac:dyDescent="0.25">
      <c r="A5" s="12" t="s">
        <v>9</v>
      </c>
      <c r="B5" s="40"/>
      <c r="C5" s="40"/>
      <c r="D5" s="12" t="s">
        <v>8</v>
      </c>
      <c r="E5" s="40"/>
      <c r="F5" s="40"/>
      <c r="G5" s="40"/>
      <c r="H5" s="17"/>
      <c r="I5" s="17"/>
      <c r="J5" s="17"/>
      <c r="K5" s="1"/>
      <c r="L5" s="1"/>
    </row>
    <row r="6" spans="1:14" ht="37.200000000000003" customHeight="1" x14ac:dyDescent="0.25">
      <c r="A6" s="12" t="s">
        <v>19</v>
      </c>
      <c r="B6" s="40"/>
      <c r="C6" s="40"/>
      <c r="D6" s="12" t="s">
        <v>7</v>
      </c>
      <c r="E6" s="40"/>
      <c r="F6" s="40"/>
      <c r="G6" s="40"/>
      <c r="H6" s="17"/>
      <c r="I6" s="17"/>
      <c r="J6" s="17"/>
      <c r="K6" s="1"/>
      <c r="L6" s="1"/>
    </row>
    <row r="7" spans="1:14" s="5" customFormat="1" ht="121.2" customHeight="1" x14ac:dyDescent="0.25">
      <c r="A7" s="37" t="s">
        <v>55</v>
      </c>
      <c r="B7" s="37"/>
      <c r="C7" s="37"/>
      <c r="D7" s="37"/>
      <c r="E7" s="24" t="s">
        <v>25</v>
      </c>
      <c r="F7" s="23" t="s">
        <v>25</v>
      </c>
      <c r="G7" s="6"/>
      <c r="H7" s="17"/>
      <c r="I7" s="17"/>
      <c r="J7" s="17"/>
      <c r="K7" s="17"/>
      <c r="L7" s="17"/>
    </row>
    <row r="8" spans="1:14" s="4" customFormat="1" ht="46.8" x14ac:dyDescent="0.3">
      <c r="A8" s="7" t="s">
        <v>12</v>
      </c>
      <c r="B8" s="7" t="s">
        <v>13</v>
      </c>
      <c r="C8" s="7" t="s">
        <v>14</v>
      </c>
      <c r="D8" s="7" t="s">
        <v>29</v>
      </c>
      <c r="E8" s="8" t="s">
        <v>15</v>
      </c>
      <c r="F8" s="8" t="s">
        <v>6</v>
      </c>
      <c r="G8" s="7" t="s">
        <v>5</v>
      </c>
      <c r="H8" s="8" t="s">
        <v>4</v>
      </c>
      <c r="I8" s="7" t="s">
        <v>3</v>
      </c>
      <c r="J8" s="8" t="s">
        <v>16</v>
      </c>
      <c r="K8" s="7" t="s">
        <v>2</v>
      </c>
      <c r="L8" s="7" t="s">
        <v>1</v>
      </c>
    </row>
    <row r="9" spans="1:14" ht="37.200000000000003" customHeight="1" x14ac:dyDescent="0.3">
      <c r="A9" s="26" t="s">
        <v>71</v>
      </c>
      <c r="B9" s="43" t="s">
        <v>56</v>
      </c>
      <c r="C9" s="44"/>
      <c r="D9" s="45"/>
      <c r="E9" s="13"/>
      <c r="F9" s="19"/>
      <c r="G9" s="25"/>
      <c r="H9" s="20"/>
      <c r="I9" s="27"/>
      <c r="J9" s="28"/>
      <c r="K9" s="29"/>
      <c r="L9" s="29"/>
      <c r="M9" s="2"/>
    </row>
    <row r="10" spans="1:14" ht="31.2" x14ac:dyDescent="0.3">
      <c r="A10" s="16" t="s">
        <v>26</v>
      </c>
      <c r="B10" s="16" t="s">
        <v>33</v>
      </c>
      <c r="C10" s="16" t="s">
        <v>30</v>
      </c>
      <c r="D10" s="16" t="s">
        <v>34</v>
      </c>
      <c r="E10" s="13"/>
      <c r="F10" s="19"/>
      <c r="G10" s="30">
        <v>1</v>
      </c>
      <c r="H10" s="20"/>
      <c r="I10" s="27">
        <f t="shared" ref="I10:I22" si="0">G10*H10</f>
        <v>0</v>
      </c>
      <c r="J10" s="28"/>
      <c r="K10" s="29">
        <f t="shared" ref="K10:K22" si="1">I10*J10</f>
        <v>0</v>
      </c>
      <c r="L10" s="29">
        <f t="shared" ref="L10:L22" si="2">H10-(H10*J10)</f>
        <v>0</v>
      </c>
      <c r="M10" s="2"/>
    </row>
    <row r="11" spans="1:14" ht="31.2" x14ac:dyDescent="0.3">
      <c r="A11" s="16" t="s">
        <v>27</v>
      </c>
      <c r="B11" s="16" t="s">
        <v>33</v>
      </c>
      <c r="C11" s="16" t="s">
        <v>31</v>
      </c>
      <c r="D11" s="16" t="s">
        <v>35</v>
      </c>
      <c r="E11" s="13"/>
      <c r="F11" s="19"/>
      <c r="G11" s="30">
        <v>1</v>
      </c>
      <c r="H11" s="20"/>
      <c r="I11" s="27">
        <f t="shared" si="0"/>
        <v>0</v>
      </c>
      <c r="J11" s="28"/>
      <c r="K11" s="29">
        <f t="shared" si="1"/>
        <v>0</v>
      </c>
      <c r="L11" s="29">
        <f t="shared" si="2"/>
        <v>0</v>
      </c>
      <c r="M11" s="2"/>
    </row>
    <row r="12" spans="1:14" ht="15.6" x14ac:dyDescent="0.3">
      <c r="A12" s="16" t="s">
        <v>32</v>
      </c>
      <c r="B12" s="16" t="s">
        <v>33</v>
      </c>
      <c r="C12" s="16" t="s">
        <v>63</v>
      </c>
      <c r="D12" s="16" t="s">
        <v>36</v>
      </c>
      <c r="E12" s="13"/>
      <c r="F12" s="19"/>
      <c r="G12" s="30">
        <v>2</v>
      </c>
      <c r="H12" s="20"/>
      <c r="I12" s="27">
        <f t="shared" si="0"/>
        <v>0</v>
      </c>
      <c r="J12" s="28"/>
      <c r="K12" s="29">
        <f t="shared" si="1"/>
        <v>0</v>
      </c>
      <c r="L12" s="29">
        <f t="shared" si="2"/>
        <v>0</v>
      </c>
      <c r="M12" s="2"/>
    </row>
    <row r="13" spans="1:14" ht="15.6" x14ac:dyDescent="0.3">
      <c r="A13" s="16" t="s">
        <v>32</v>
      </c>
      <c r="B13" s="16" t="s">
        <v>33</v>
      </c>
      <c r="C13" s="16" t="s">
        <v>64</v>
      </c>
      <c r="D13" s="16" t="s">
        <v>36</v>
      </c>
      <c r="E13" s="13"/>
      <c r="F13" s="19"/>
      <c r="G13" s="30">
        <v>2</v>
      </c>
      <c r="H13" s="20"/>
      <c r="I13" s="27">
        <f t="shared" si="0"/>
        <v>0</v>
      </c>
      <c r="J13" s="28"/>
      <c r="K13" s="29">
        <f t="shared" si="1"/>
        <v>0</v>
      </c>
      <c r="L13" s="29">
        <f t="shared" si="2"/>
        <v>0</v>
      </c>
      <c r="M13" s="2"/>
    </row>
    <row r="14" spans="1:14" ht="46.8" x14ac:dyDescent="0.3">
      <c r="A14" s="16" t="s">
        <v>32</v>
      </c>
      <c r="B14" s="16" t="s">
        <v>33</v>
      </c>
      <c r="C14" s="16" t="s">
        <v>45</v>
      </c>
      <c r="D14" s="16" t="s">
        <v>46</v>
      </c>
      <c r="E14" s="13"/>
      <c r="F14" s="19"/>
      <c r="G14" s="30">
        <v>1</v>
      </c>
      <c r="H14" s="20"/>
      <c r="I14" s="27">
        <f t="shared" si="0"/>
        <v>0</v>
      </c>
      <c r="J14" s="28"/>
      <c r="K14" s="29">
        <f t="shared" si="1"/>
        <v>0</v>
      </c>
      <c r="L14" s="29">
        <f t="shared" si="2"/>
        <v>0</v>
      </c>
      <c r="M14" s="2"/>
    </row>
    <row r="15" spans="1:14" ht="15.6" x14ac:dyDescent="0.3">
      <c r="A15" s="16" t="s">
        <v>28</v>
      </c>
      <c r="B15" s="16" t="s">
        <v>33</v>
      </c>
      <c r="C15" s="16" t="s">
        <v>47</v>
      </c>
      <c r="D15" s="16" t="s">
        <v>48</v>
      </c>
      <c r="E15" s="13"/>
      <c r="F15" s="19"/>
      <c r="G15" s="30">
        <v>1</v>
      </c>
      <c r="H15" s="20"/>
      <c r="I15" s="27">
        <f t="shared" si="0"/>
        <v>0</v>
      </c>
      <c r="J15" s="28"/>
      <c r="K15" s="29">
        <f t="shared" si="1"/>
        <v>0</v>
      </c>
      <c r="L15" s="29">
        <f t="shared" si="2"/>
        <v>0</v>
      </c>
      <c r="M15" s="2"/>
    </row>
    <row r="16" spans="1:14" ht="15.6" x14ac:dyDescent="0.3">
      <c r="A16" s="16" t="s">
        <v>28</v>
      </c>
      <c r="B16" s="16" t="s">
        <v>33</v>
      </c>
      <c r="C16" s="16" t="s">
        <v>49</v>
      </c>
      <c r="D16" s="16" t="s">
        <v>50</v>
      </c>
      <c r="E16" s="13"/>
      <c r="F16" s="19"/>
      <c r="G16" s="30">
        <v>1</v>
      </c>
      <c r="H16" s="20"/>
      <c r="I16" s="27">
        <f t="shared" si="0"/>
        <v>0</v>
      </c>
      <c r="J16" s="28"/>
      <c r="K16" s="29">
        <f t="shared" si="1"/>
        <v>0</v>
      </c>
      <c r="L16" s="29">
        <f t="shared" si="2"/>
        <v>0</v>
      </c>
      <c r="M16" s="2"/>
    </row>
    <row r="17" spans="1:13" ht="15.6" x14ac:dyDescent="0.3">
      <c r="A17" s="16" t="s">
        <v>28</v>
      </c>
      <c r="B17" s="16" t="s">
        <v>33</v>
      </c>
      <c r="C17" s="16" t="s">
        <v>51</v>
      </c>
      <c r="D17" s="16" t="s">
        <v>52</v>
      </c>
      <c r="E17" s="13"/>
      <c r="F17" s="19"/>
      <c r="G17" s="30">
        <v>1</v>
      </c>
      <c r="H17" s="20"/>
      <c r="I17" s="27">
        <f t="shared" si="0"/>
        <v>0</v>
      </c>
      <c r="J17" s="28"/>
      <c r="K17" s="29">
        <f t="shared" si="1"/>
        <v>0</v>
      </c>
      <c r="L17" s="29">
        <f t="shared" si="2"/>
        <v>0</v>
      </c>
      <c r="M17" s="2"/>
    </row>
    <row r="18" spans="1:13" ht="15.6" x14ac:dyDescent="0.3">
      <c r="A18" s="16" t="s">
        <v>28</v>
      </c>
      <c r="B18" s="16" t="s">
        <v>33</v>
      </c>
      <c r="C18" s="16" t="s">
        <v>53</v>
      </c>
      <c r="D18" s="16" t="s">
        <v>54</v>
      </c>
      <c r="E18" s="13"/>
      <c r="F18" s="19"/>
      <c r="G18" s="30">
        <v>1</v>
      </c>
      <c r="H18" s="20"/>
      <c r="I18" s="27">
        <f t="shared" si="0"/>
        <v>0</v>
      </c>
      <c r="J18" s="28"/>
      <c r="K18" s="29">
        <f t="shared" si="1"/>
        <v>0</v>
      </c>
      <c r="L18" s="29">
        <f t="shared" si="2"/>
        <v>0</v>
      </c>
      <c r="M18" s="2"/>
    </row>
    <row r="19" spans="1:13" ht="46.8" x14ac:dyDescent="0.3">
      <c r="A19" s="16" t="s">
        <v>60</v>
      </c>
      <c r="B19" s="16" t="s">
        <v>33</v>
      </c>
      <c r="C19" s="16" t="s">
        <v>57</v>
      </c>
      <c r="D19" s="16" t="s">
        <v>61</v>
      </c>
      <c r="E19" s="13"/>
      <c r="F19" s="19"/>
      <c r="G19" s="30">
        <v>1</v>
      </c>
      <c r="H19" s="20"/>
      <c r="I19" s="27">
        <f t="shared" si="0"/>
        <v>0</v>
      </c>
      <c r="J19" s="28"/>
      <c r="K19" s="29">
        <f t="shared" si="1"/>
        <v>0</v>
      </c>
      <c r="L19" s="29">
        <f t="shared" si="2"/>
        <v>0</v>
      </c>
      <c r="M19" s="2"/>
    </row>
    <row r="20" spans="1:13" ht="31.2" x14ac:dyDescent="0.3">
      <c r="A20" s="16" t="s">
        <v>60</v>
      </c>
      <c r="B20" s="16" t="s">
        <v>33</v>
      </c>
      <c r="C20" s="16" t="s">
        <v>58</v>
      </c>
      <c r="D20" s="16" t="s">
        <v>59</v>
      </c>
      <c r="E20" s="13"/>
      <c r="F20" s="19"/>
      <c r="G20" s="30">
        <v>1</v>
      </c>
      <c r="H20" s="20"/>
      <c r="I20" s="27">
        <f t="shared" si="0"/>
        <v>0</v>
      </c>
      <c r="J20" s="28"/>
      <c r="K20" s="29">
        <f t="shared" si="1"/>
        <v>0</v>
      </c>
      <c r="L20" s="29">
        <f t="shared" si="2"/>
        <v>0</v>
      </c>
      <c r="M20" s="2"/>
    </row>
    <row r="21" spans="1:13" ht="31.2" x14ac:dyDescent="0.3">
      <c r="A21" s="35" t="s">
        <v>22</v>
      </c>
      <c r="B21" s="34" t="s">
        <v>72</v>
      </c>
      <c r="C21" s="22"/>
      <c r="D21" s="22"/>
      <c r="E21" s="13"/>
      <c r="F21" s="19"/>
      <c r="G21" s="30">
        <v>1</v>
      </c>
      <c r="H21" s="33"/>
      <c r="I21" s="27">
        <f t="shared" si="0"/>
        <v>0</v>
      </c>
      <c r="J21" s="28"/>
      <c r="K21" s="29">
        <f t="shared" si="1"/>
        <v>0</v>
      </c>
      <c r="L21" s="29">
        <f t="shared" si="2"/>
        <v>0</v>
      </c>
      <c r="M21" s="2"/>
    </row>
    <row r="22" spans="1:13" ht="31.2" x14ac:dyDescent="0.3">
      <c r="A22" s="35" t="s">
        <v>23</v>
      </c>
      <c r="B22" s="34" t="s">
        <v>72</v>
      </c>
      <c r="C22" s="22"/>
      <c r="D22" s="22"/>
      <c r="E22" s="13"/>
      <c r="F22" s="19"/>
      <c r="G22" s="30">
        <v>1</v>
      </c>
      <c r="H22" s="33"/>
      <c r="I22" s="27">
        <f t="shared" si="0"/>
        <v>0</v>
      </c>
      <c r="J22" s="28"/>
      <c r="K22" s="29">
        <f t="shared" si="1"/>
        <v>0</v>
      </c>
      <c r="L22" s="29">
        <f t="shared" si="2"/>
        <v>0</v>
      </c>
      <c r="M22" s="2"/>
    </row>
    <row r="23" spans="1:13" x14ac:dyDescent="0.25">
      <c r="M23" s="2"/>
    </row>
    <row r="24" spans="1:13" ht="14.4" thickBot="1" x14ac:dyDescent="0.3">
      <c r="M24" s="2"/>
    </row>
    <row r="25" spans="1:13" ht="47.4" thickBot="1" x14ac:dyDescent="0.35">
      <c r="G25" s="41" t="s">
        <v>0</v>
      </c>
      <c r="H25" s="42"/>
      <c r="I25" s="9">
        <f>SUM(I9:I24)</f>
        <v>0</v>
      </c>
      <c r="J25" s="10" t="s">
        <v>18</v>
      </c>
      <c r="K25" s="9">
        <f>SUM(K9:K24)</f>
        <v>0</v>
      </c>
      <c r="M25" s="2"/>
    </row>
    <row r="26" spans="1:13" x14ac:dyDescent="0.25">
      <c r="M26" s="2"/>
    </row>
    <row r="27" spans="1:13" ht="14.4" thickBot="1" x14ac:dyDescent="0.3">
      <c r="M27" s="2"/>
    </row>
    <row r="28" spans="1:13" ht="16.2" thickBot="1" x14ac:dyDescent="0.35">
      <c r="G28" s="36" t="s">
        <v>17</v>
      </c>
      <c r="H28" s="36"/>
      <c r="I28" s="11">
        <f>I25-K25</f>
        <v>0</v>
      </c>
      <c r="M28" s="2"/>
    </row>
  </sheetData>
  <mergeCells count="13">
    <mergeCell ref="G28:H28"/>
    <mergeCell ref="A1:K1"/>
    <mergeCell ref="A2:K2"/>
    <mergeCell ref="A3:K3"/>
    <mergeCell ref="B4:C4"/>
    <mergeCell ref="E4:G4"/>
    <mergeCell ref="B5:C5"/>
    <mergeCell ref="E5:G5"/>
    <mergeCell ref="B6:C6"/>
    <mergeCell ref="E6:G6"/>
    <mergeCell ref="A7:D7"/>
    <mergeCell ref="B9:D9"/>
    <mergeCell ref="G25:H25"/>
  </mergeCells>
  <pageMargins left="0.7" right="0.7" top="0.75" bottom="0.75" header="0.3" footer="0.3"/>
  <pageSetup scale="56" fitToHeight="0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f1f6b3-53e7-4c76-8b68-7205f513ed50" xsi:nil="true"/>
    <lcf76f155ced4ddcb4097134ff3c332f xmlns="ae427564-e53e-4f32-a35e-edd2d2eedb8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D9090F5D032645BA141194F106026E" ma:contentTypeVersion="15" ma:contentTypeDescription="Create a new document." ma:contentTypeScope="" ma:versionID="9d6e09d8efe885c782f877fa4d20a3d6">
  <xsd:schema xmlns:xsd="http://www.w3.org/2001/XMLSchema" xmlns:xs="http://www.w3.org/2001/XMLSchema" xmlns:p="http://schemas.microsoft.com/office/2006/metadata/properties" xmlns:ns2="ae427564-e53e-4f32-a35e-edd2d2eedb87" xmlns:ns3="5df1f6b3-53e7-4c76-8b68-7205f513ed50" targetNamespace="http://schemas.microsoft.com/office/2006/metadata/properties" ma:root="true" ma:fieldsID="d122a8f8bbab89ce41173949abaf8441" ns2:_="" ns3:_="">
    <xsd:import namespace="ae427564-e53e-4f32-a35e-edd2d2eedb87"/>
    <xsd:import namespace="5df1f6b3-53e7-4c76-8b68-7205f513ed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27564-e53e-4f32-a35e-edd2d2eedb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855d395-b0ed-4a2c-bab8-b8ce80d751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f1f6b3-53e7-4c76-8b68-7205f513ed5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29fbbad-3906-4409-98bf-f35497fdb6b5}" ma:internalName="TaxCatchAll" ma:showField="CatchAllData" ma:web="5df1f6b3-53e7-4c76-8b68-7205f513ed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6B8C1B-7458-4C42-A1CE-F559238D98B0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ae427564-e53e-4f32-a35e-edd2d2eedb87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5df1f6b3-53e7-4c76-8b68-7205f513ed50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3D7E9C5-0C02-49BD-A0D9-611F7D4B70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A0ACDA-F046-4156-93CD-688C6E5A31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427564-e53e-4f32-a35e-edd2d2eedb87"/>
    <ds:schemaRef ds:uri="5df1f6b3-53e7-4c76-8b68-7205f513ed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Switches-Eligible</vt:lpstr>
      <vt:lpstr>Switches-Non-E-Rate Elig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CSM Consulting</dc:creator>
  <cp:lastModifiedBy>Jessica Olsen</cp:lastModifiedBy>
  <cp:lastPrinted>2023-01-11T20:58:53Z</cp:lastPrinted>
  <dcterms:created xsi:type="dcterms:W3CDTF">2021-11-16T17:52:26Z</dcterms:created>
  <dcterms:modified xsi:type="dcterms:W3CDTF">2026-10-29T16:54:21Z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0x01010003D9090F5D032645BA141194F106026E</vt:lpwstr>
  </property>
  <property fmtid="{D5CDD505-2E9C-101B-9397-08002B2CF9AE}" pid="3" name="Order">
    <vt:r8>178277600</vt:r8>
  </property>
  <property fmtid="{D5CDD505-2E9C-101B-9397-08002B2CF9AE}" pid="4" name="MediaServiceImageTags">
    <vt:lpwstr/>
  </property>
</Properties>
</file>