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gtamer.sharepoint.com/sites/MountainEmpireUSD-SFP/Shared Documents/General/RFQ_Ps/LLB RFQ RFP 2026/LLB RFQ_P/LLB RFP MEHS/06-Final Docs to Post/"/>
    </mc:Choice>
  </mc:AlternateContent>
  <xr:revisionPtr revIDLastSave="0" documentId="8_{681B7C53-71D9-4BC4-A41B-157EF15CE800}" xr6:coauthVersionLast="47" xr6:coauthVersionMax="47" xr10:uidLastSave="{00000000-0000-0000-0000-000000000000}"/>
  <bookViews>
    <workbookView xWindow="-96" yWindow="-96" windowWidth="23232" windowHeight="13872" tabRatio="900" xr2:uid="{40932284-307D-405D-A149-7A127BA47E85}"/>
  </bookViews>
  <sheets>
    <sheet name="Cost Wkbk Instruct &amp; Signature" sheetId="5" r:id="rId1"/>
    <sheet name="Summary Cost Wksht" sheetId="1" r:id="rId2"/>
    <sheet name="General Conditions" sheetId="2" r:id="rId3"/>
    <sheet name="Special Conditions" sheetId="3" r:id="rId4"/>
    <sheet name="Sub Bids &amp; Other Cost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F52" i="1"/>
  <c r="F51" i="1"/>
  <c r="B1" i="1"/>
  <c r="A1" i="3" s="1"/>
  <c r="B2" i="1"/>
  <c r="A2" i="3" s="1"/>
  <c r="D9" i="1"/>
  <c r="D8" i="1"/>
  <c r="F1" i="2" s="1"/>
  <c r="E41" i="1"/>
  <c r="I55" i="4"/>
  <c r="I54" i="4"/>
  <c r="I53" i="4"/>
  <c r="I52" i="4"/>
  <c r="I51" i="4"/>
  <c r="I50" i="4"/>
  <c r="I49" i="4"/>
  <c r="I48" i="4"/>
  <c r="I47" i="4"/>
  <c r="I46" i="4"/>
  <c r="I45" i="4"/>
  <c r="I44" i="4"/>
  <c r="I43" i="4"/>
  <c r="I42" i="4"/>
  <c r="I41" i="4"/>
  <c r="I40" i="4"/>
  <c r="I39" i="4"/>
  <c r="I38" i="4"/>
  <c r="I37" i="4"/>
  <c r="I36" i="4"/>
  <c r="I57" i="4" s="1"/>
  <c r="F24" i="1" s="1"/>
  <c r="B6" i="2"/>
  <c r="B5" i="2"/>
  <c r="B6" i="3"/>
  <c r="B5" i="3"/>
  <c r="J22" i="3" s="1"/>
  <c r="B6" i="4"/>
  <c r="B5" i="4"/>
  <c r="I29" i="4"/>
  <c r="I28" i="4"/>
  <c r="I27" i="4"/>
  <c r="I26" i="4"/>
  <c r="I25" i="4"/>
  <c r="I24" i="4"/>
  <c r="I23" i="4"/>
  <c r="I22" i="4"/>
  <c r="I21" i="4"/>
  <c r="I20" i="4"/>
  <c r="I19" i="4"/>
  <c r="I18" i="4"/>
  <c r="I17" i="4"/>
  <c r="I16" i="4"/>
  <c r="I15" i="4"/>
  <c r="I14" i="4"/>
  <c r="I13" i="4"/>
  <c r="I12" i="4"/>
  <c r="I11" i="4"/>
  <c r="I10" i="4"/>
  <c r="I33" i="3"/>
  <c r="I32" i="3"/>
  <c r="I31" i="3"/>
  <c r="I30" i="3"/>
  <c r="I29" i="3"/>
  <c r="I28" i="3"/>
  <c r="I27" i="3"/>
  <c r="I26" i="3"/>
  <c r="I25" i="3"/>
  <c r="I24" i="3"/>
  <c r="I23" i="3"/>
  <c r="I22" i="3"/>
  <c r="I21" i="3"/>
  <c r="I20" i="3"/>
  <c r="I19" i="3"/>
  <c r="I18" i="3"/>
  <c r="I17" i="3"/>
  <c r="I16" i="3"/>
  <c r="I15" i="3"/>
  <c r="I14" i="3"/>
  <c r="I13" i="3"/>
  <c r="I12" i="3"/>
  <c r="I11" i="3"/>
  <c r="I10" i="3"/>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D33" i="2"/>
  <c r="H33" i="2" s="1"/>
  <c r="I33" i="2" s="1"/>
  <c r="D32" i="2"/>
  <c r="H32" i="2" s="1"/>
  <c r="I32" i="2" s="1"/>
  <c r="D31" i="2"/>
  <c r="H31" i="2" s="1"/>
  <c r="I31" i="2" s="1"/>
  <c r="D30" i="2"/>
  <c r="H30" i="2" s="1"/>
  <c r="I30" i="2" s="1"/>
  <c r="D29" i="2"/>
  <c r="H29" i="2" s="1"/>
  <c r="I29" i="2" s="1"/>
  <c r="D28" i="2"/>
  <c r="E28" i="2" s="1"/>
  <c r="E27" i="2"/>
  <c r="D27" i="2"/>
  <c r="H27" i="2" s="1"/>
  <c r="I27" i="2" s="1"/>
  <c r="D26" i="2"/>
  <c r="H26" i="2" s="1"/>
  <c r="I26" i="2" s="1"/>
  <c r="D25" i="2"/>
  <c r="H25" i="2" s="1"/>
  <c r="I25" i="2" s="1"/>
  <c r="D24" i="2"/>
  <c r="E24" i="2" s="1"/>
  <c r="D23" i="2"/>
  <c r="H23" i="2" s="1"/>
  <c r="I23" i="2" s="1"/>
  <c r="D22" i="2"/>
  <c r="H22" i="2" s="1"/>
  <c r="I22" i="2" s="1"/>
  <c r="D21" i="2"/>
  <c r="E21" i="2" s="1"/>
  <c r="D20" i="2"/>
  <c r="E20" i="2" s="1"/>
  <c r="D19" i="2"/>
  <c r="H19" i="2" s="1"/>
  <c r="I19" i="2" s="1"/>
  <c r="D18" i="2"/>
  <c r="H18" i="2" s="1"/>
  <c r="I18" i="2" s="1"/>
  <c r="D17" i="2"/>
  <c r="H17" i="2" s="1"/>
  <c r="I17" i="2" s="1"/>
  <c r="D16" i="2"/>
  <c r="H16" i="2" s="1"/>
  <c r="I16" i="2" s="1"/>
  <c r="D15" i="2"/>
  <c r="H15" i="2" s="1"/>
  <c r="I15" i="2" s="1"/>
  <c r="D14" i="2"/>
  <c r="E14" i="2" s="1"/>
  <c r="D13" i="2"/>
  <c r="H13" i="2" s="1"/>
  <c r="I13" i="2" s="1"/>
  <c r="D12" i="2"/>
  <c r="E12" i="2" s="1"/>
  <c r="D11" i="2"/>
  <c r="H11" i="2" s="1"/>
  <c r="I11" i="2" s="1"/>
  <c r="D10" i="2"/>
  <c r="H10" i="2" s="1"/>
  <c r="E33" i="1"/>
  <c r="F16" i="1"/>
  <c r="J36" i="4" l="1"/>
  <c r="J45" i="4"/>
  <c r="D53" i="1"/>
  <c r="A1" i="4"/>
  <c r="A1" i="2"/>
  <c r="A2" i="4"/>
  <c r="A2" i="2"/>
  <c r="F1" i="3"/>
  <c r="F1" i="4"/>
  <c r="I10" i="2"/>
  <c r="J10" i="2" s="1"/>
  <c r="H21" i="2"/>
  <c r="I21" i="2" s="1"/>
  <c r="J21" i="2" s="1"/>
  <c r="E11" i="2"/>
  <c r="H24" i="2"/>
  <c r="I24" i="2" s="1"/>
  <c r="E29" i="2"/>
  <c r="H14" i="2"/>
  <c r="I14" i="2" s="1"/>
  <c r="H20" i="2"/>
  <c r="I20" i="2" s="1"/>
  <c r="E25" i="2"/>
  <c r="E32" i="2"/>
  <c r="E17" i="2"/>
  <c r="J41" i="4"/>
  <c r="J48" i="4"/>
  <c r="J51" i="4"/>
  <c r="J37" i="4"/>
  <c r="J52" i="4"/>
  <c r="J38" i="4"/>
  <c r="J53" i="4"/>
  <c r="J39" i="4"/>
  <c r="J54" i="4"/>
  <c r="J40" i="4"/>
  <c r="J43" i="4"/>
  <c r="J49" i="4"/>
  <c r="J44" i="4"/>
  <c r="J46" i="4"/>
  <c r="J47" i="4"/>
  <c r="J50" i="4"/>
  <c r="J42" i="4"/>
  <c r="J55" i="4"/>
  <c r="J11" i="2"/>
  <c r="J71" i="2"/>
  <c r="J47" i="2"/>
  <c r="J22" i="2"/>
  <c r="J32" i="2"/>
  <c r="J69" i="2"/>
  <c r="J55" i="2"/>
  <c r="J17" i="2"/>
  <c r="J26" i="2"/>
  <c r="J40" i="2"/>
  <c r="J56" i="2"/>
  <c r="J72" i="2"/>
  <c r="J62" i="2"/>
  <c r="J48" i="2"/>
  <c r="J49" i="2"/>
  <c r="J13" i="2"/>
  <c r="J52" i="2"/>
  <c r="J53" i="2"/>
  <c r="J54" i="2"/>
  <c r="J39" i="2"/>
  <c r="J27" i="2"/>
  <c r="J41" i="2"/>
  <c r="J57" i="2"/>
  <c r="J73" i="2"/>
  <c r="J46" i="2"/>
  <c r="J30" i="2"/>
  <c r="J65" i="2"/>
  <c r="J51" i="2"/>
  <c r="J14" i="2"/>
  <c r="J25" i="2"/>
  <c r="J18" i="2"/>
  <c r="J42" i="2"/>
  <c r="J58" i="2"/>
  <c r="J74" i="2"/>
  <c r="J50" i="2"/>
  <c r="J67" i="2"/>
  <c r="J68" i="2"/>
  <c r="J37" i="2"/>
  <c r="J15" i="2"/>
  <c r="J19" i="2"/>
  <c r="J43" i="2"/>
  <c r="J59" i="2"/>
  <c r="J63" i="2"/>
  <c r="J31" i="2"/>
  <c r="J23" i="2"/>
  <c r="J33" i="2"/>
  <c r="J70" i="2"/>
  <c r="J29" i="2"/>
  <c r="J44" i="2"/>
  <c r="J60" i="2"/>
  <c r="J64" i="2"/>
  <c r="J66" i="2"/>
  <c r="J24" i="2"/>
  <c r="J38" i="2"/>
  <c r="J16" i="2"/>
  <c r="J20" i="2"/>
  <c r="J45" i="2"/>
  <c r="J61" i="2"/>
  <c r="J10" i="3"/>
  <c r="J25" i="3"/>
  <c r="J29" i="3"/>
  <c r="J16" i="3"/>
  <c r="J18" i="3"/>
  <c r="J32" i="3"/>
  <c r="J14" i="3"/>
  <c r="J21" i="3"/>
  <c r="J13" i="3"/>
  <c r="J28" i="3"/>
  <c r="J20" i="3"/>
  <c r="J24" i="3"/>
  <c r="J11" i="3"/>
  <c r="J12" i="3"/>
  <c r="J15" i="3"/>
  <c r="J30" i="3"/>
  <c r="J17" i="3"/>
  <c r="J19" i="3"/>
  <c r="J26" i="3"/>
  <c r="J27" i="3"/>
  <c r="J31" i="3"/>
  <c r="J33" i="3"/>
  <c r="J23" i="3"/>
  <c r="J10" i="4"/>
  <c r="J16" i="4"/>
  <c r="J27" i="4"/>
  <c r="J24" i="4"/>
  <c r="J18" i="4"/>
  <c r="J29" i="4"/>
  <c r="J19" i="4"/>
  <c r="J14" i="4"/>
  <c r="J20" i="4"/>
  <c r="J11" i="4"/>
  <c r="J21" i="4"/>
  <c r="J26" i="4"/>
  <c r="J13" i="4"/>
  <c r="J22" i="4"/>
  <c r="J12" i="4"/>
  <c r="J28" i="4"/>
  <c r="J15" i="4"/>
  <c r="J25" i="4"/>
  <c r="J17" i="4"/>
  <c r="J23" i="4"/>
  <c r="I31" i="4"/>
  <c r="F23" i="1" s="1"/>
  <c r="I35" i="3"/>
  <c r="F22" i="1" s="1"/>
  <c r="E18" i="2"/>
  <c r="E30" i="2"/>
  <c r="H28" i="2"/>
  <c r="I28" i="2" s="1"/>
  <c r="J28" i="2" s="1"/>
  <c r="E19" i="2"/>
  <c r="E16" i="2"/>
  <c r="E31" i="2"/>
  <c r="E33" i="2"/>
  <c r="H12" i="2"/>
  <c r="I12" i="2" s="1"/>
  <c r="J12" i="2" s="1"/>
  <c r="E10" i="2"/>
  <c r="E26" i="2"/>
  <c r="E23" i="2"/>
  <c r="H75" i="2"/>
  <c r="E13" i="2"/>
  <c r="E15" i="2"/>
  <c r="E22" i="2"/>
  <c r="F18" i="1"/>
  <c r="H34" i="2" l="1"/>
  <c r="I77" i="2"/>
  <c r="F20" i="1" s="1"/>
  <c r="J57" i="4"/>
  <c r="J35" i="3"/>
  <c r="J77" i="2"/>
  <c r="J31" i="4"/>
  <c r="F25" i="1" l="1"/>
  <c r="F27" i="1" s="1"/>
  <c r="F31" i="1" s="1"/>
  <c r="F32" i="1" l="1"/>
  <c r="F30" i="1"/>
  <c r="D33" i="1" l="1"/>
  <c r="F34" i="1"/>
  <c r="F37" i="1" s="1"/>
  <c r="F39" i="1" s="1"/>
  <c r="F43" i="1" s="1"/>
</calcChain>
</file>

<file path=xl/sharedStrings.xml><?xml version="1.0" encoding="utf-8"?>
<sst xmlns="http://schemas.openxmlformats.org/spreadsheetml/2006/main" count="261" uniqueCount="145">
  <si>
    <t>Lease-Leaseback</t>
  </si>
  <si>
    <t>LLB Entity:</t>
  </si>
  <si>
    <t>Date:</t>
  </si>
  <si>
    <t>Line #</t>
  </si>
  <si>
    <t>Preconstruction Fee</t>
  </si>
  <si>
    <t>Subcontractor estimate</t>
  </si>
  <si>
    <t xml:space="preserve">% or </t>
  </si>
  <si>
    <t>Contingency (type)</t>
  </si>
  <si>
    <t>Subtotal 1</t>
  </si>
  <si>
    <t>General Conditions</t>
  </si>
  <si>
    <t>Months:</t>
  </si>
  <si>
    <t>Special Conditions</t>
  </si>
  <si>
    <t>Subtotal 2</t>
  </si>
  <si>
    <t>%</t>
  </si>
  <si>
    <t>GC Bonds</t>
  </si>
  <si>
    <t>GC Insurance</t>
  </si>
  <si>
    <t>Builder's Risk Ins.</t>
  </si>
  <si>
    <t>Ins/Bonds Subtotal</t>
  </si>
  <si>
    <t>Subtotal 3</t>
  </si>
  <si>
    <t>LLB Fee</t>
  </si>
  <si>
    <t>Subtotal 4</t>
  </si>
  <si>
    <t>Owner Contingency</t>
  </si>
  <si>
    <t>[Fee is not charged until contingency is used]</t>
  </si>
  <si>
    <t>All-Inclusive Total GMP</t>
  </si>
  <si>
    <t>Financing %</t>
  </si>
  <si>
    <t>Proposed financing term (in months)</t>
  </si>
  <si>
    <t xml:space="preserve">Hard Construction Cost: </t>
  </si>
  <si>
    <t>Construction Duration:</t>
  </si>
  <si>
    <t>Months</t>
  </si>
  <si>
    <t>Item Description:</t>
  </si>
  <si>
    <t>Hrly Rate</t>
  </si>
  <si>
    <t>Hrs/Wk</t>
  </si>
  <si>
    <t>Wkly Cost</t>
  </si>
  <si>
    <t>Monthly Cost</t>
  </si>
  <si>
    <t>Quanity</t>
  </si>
  <si>
    <t>Unit</t>
  </si>
  <si>
    <t>Unit Rate</t>
  </si>
  <si>
    <t>Sub Total</t>
  </si>
  <si>
    <t>Percentage</t>
  </si>
  <si>
    <t>LABOR COSTS*</t>
  </si>
  <si>
    <t>*Change "Unit Rate" Formula to Monthly Cost if Needed-Wkly is Default; Also Change "Unit" Label</t>
  </si>
  <si>
    <t>Project Executive</t>
  </si>
  <si>
    <t>wks</t>
  </si>
  <si>
    <t>Sr Project Manager</t>
  </si>
  <si>
    <t>Project Manager</t>
  </si>
  <si>
    <t>Project Superintendent</t>
  </si>
  <si>
    <t>Project Engineer</t>
  </si>
  <si>
    <t>Project Administrative Assistant</t>
  </si>
  <si>
    <t>Safety &amp; E.E.O Officer</t>
  </si>
  <si>
    <t>Scheduling Engineer</t>
  </si>
  <si>
    <t>Estimator</t>
  </si>
  <si>
    <t>Constructability Reviewer</t>
  </si>
  <si>
    <t>Quality control Manager</t>
  </si>
  <si>
    <t>MEP Coordinator</t>
  </si>
  <si>
    <t>Field Engineer</t>
  </si>
  <si>
    <t>Draftsman/Detailer</t>
  </si>
  <si>
    <t>BIM Manager/Coordinator</t>
  </si>
  <si>
    <t>Record Drawings</t>
  </si>
  <si>
    <t>Field Accountant</t>
  </si>
  <si>
    <t>Labor Compliance Manager</t>
  </si>
  <si>
    <t>Time Keeper/Checker</t>
  </si>
  <si>
    <t>Secretarial/Clerk Typist</t>
  </si>
  <si>
    <t>Other:</t>
  </si>
  <si>
    <t xml:space="preserve"> * Labor rates to be all inclusive (vehicle costs, benefits, payroll taxes, workers compensation, Corp GL/WC insurance, admin expenses, employee orientation/training, drug testing, pre-employment screening, all other costs)</t>
  </si>
  <si>
    <t>Subtotal Labor</t>
  </si>
  <si>
    <t>NON LABOR COSTS</t>
  </si>
  <si>
    <t>Contractor  &amp; IOR Field Office</t>
  </si>
  <si>
    <t>mo</t>
  </si>
  <si>
    <t xml:space="preserve">Field Office Installation &amp; Removal Costs </t>
  </si>
  <si>
    <t>EA</t>
  </si>
  <si>
    <t>Office Equipment (Computers, Copiers, Telephone, Alarm, Furniture)</t>
  </si>
  <si>
    <t>Telephone/data installation</t>
  </si>
  <si>
    <t>Telephone/Data Monthly Charges</t>
  </si>
  <si>
    <t>Field Offices Temporary Power Install</t>
  </si>
  <si>
    <t>Field Offices Temporary Power Distribution Wiring</t>
  </si>
  <si>
    <t>Power Monthly</t>
  </si>
  <si>
    <t>Water Service - Installation</t>
  </si>
  <si>
    <t>Water Service - Monthly/usage charge</t>
  </si>
  <si>
    <t>Drinking water/cooler/cups</t>
  </si>
  <si>
    <t>Temporary Restrooms</t>
  </si>
  <si>
    <t>Temporary Fencing</t>
  </si>
  <si>
    <t>Office Supplies</t>
  </si>
  <si>
    <t>Small Tools</t>
  </si>
  <si>
    <t>Maintenance Services (Clean, Sanitary)</t>
  </si>
  <si>
    <t>Dumpsters (Not spoil haul off)-rental</t>
  </si>
  <si>
    <t>Dumpsters (Not spoil haul off)-emptying</t>
  </si>
  <si>
    <t>ProCore or Other Project Management Software</t>
  </si>
  <si>
    <t>Storage Sheds/Trailers</t>
  </si>
  <si>
    <t>Safety Supplies/Services (FA kits, PPE equipment)</t>
  </si>
  <si>
    <t>Safety / Employnent signage/postings</t>
  </si>
  <si>
    <t>Printing/Postage</t>
  </si>
  <si>
    <t>As-built drawings reproduction</t>
  </si>
  <si>
    <t>Project photos/video</t>
  </si>
  <si>
    <t>Project Signage (not Contractor Company banners/signs)</t>
  </si>
  <si>
    <t>Closeout Documentation (manuals/warranties/DSA 6C)</t>
  </si>
  <si>
    <t>Fire Extinguishers</t>
  </si>
  <si>
    <t>Security Guard</t>
  </si>
  <si>
    <t>Laydown area/temporary Parking</t>
  </si>
  <si>
    <t>SWPPP Preparation</t>
  </si>
  <si>
    <t>SWPPP Monitoring/Maintenance</t>
  </si>
  <si>
    <t>Facility Operator Training</t>
  </si>
  <si>
    <t>Safety Inspections</t>
  </si>
  <si>
    <t>Non-Labor Subtotal</t>
  </si>
  <si>
    <t xml:space="preserve">TOTAL GC's: </t>
  </si>
  <si>
    <t>OTHER COSTS</t>
  </si>
  <si>
    <t>Subcontractor bond or default insurance cost</t>
  </si>
  <si>
    <t>Final Clean</t>
  </si>
  <si>
    <t>Survey / Re-survey</t>
  </si>
  <si>
    <t>Contractor Company Banners/Signs</t>
  </si>
  <si>
    <t>.</t>
  </si>
  <si>
    <t xml:space="preserve">TOTAL Special Conditions: </t>
  </si>
  <si>
    <t>Special Conditions Detail Sheet</t>
  </si>
  <si>
    <t>General Conditions Detail Sheet</t>
  </si>
  <si>
    <t>Subcontractor Bid Items that would otherwise be included in GC/SC/Other Costs</t>
  </si>
  <si>
    <t xml:space="preserve">ANY AND ALL OTHER COSTS NOT INCLUDED ELSEWHERE </t>
  </si>
  <si>
    <t>GC/SC/Gen'l Requirements, etc. ITEMS TO BE BID TO SUBCONTRACTORS</t>
  </si>
  <si>
    <t xml:space="preserve">TOTAL Subcontractor GC/SC/Other Bid Items: </t>
  </si>
  <si>
    <t xml:space="preserve">TOTAL All Other Costs: </t>
  </si>
  <si>
    <t>Any and All Other Costs</t>
  </si>
  <si>
    <t>Subtotal GC/SC/
 Sub bid/Other</t>
  </si>
  <si>
    <t>Cost Workbook Instructions and Signature Page</t>
  </si>
  <si>
    <t>Not Required</t>
  </si>
  <si>
    <t>Included Elsewhere</t>
  </si>
  <si>
    <t xml:space="preserve">All GC/SC/Gen'l Requirements, etc. items to be bid to Subcontractors MUST have an estimated value that is in line with market pricing. If items are priced below market pricing, the Contractor may be required to provide the items at the proposed price.
ANY and ALL other costs not included elsewhere MUST be shown in OTHER COSTS. </t>
  </si>
  <si>
    <t>Sub. Bid/Other Costs Detail Sheet</t>
  </si>
  <si>
    <t>ALL COSTS MUST BE INCLUDED. Do not state "TBD" or "To be bid".</t>
  </si>
  <si>
    <t>For items that are typically considered General Conditions, Special Conditions, General Requirements, etc. that you intend to bid to a Subcontractor, you must provide a cost estimate based on market pricing.</t>
  </si>
  <si>
    <t>If you include a price for these items to be bid that is substantially below the bid pricing received at time of bid, the District may require that you directly provide the item for the cost provided in your proposal.</t>
  </si>
  <si>
    <t>If you have a question as to how something should be shown, please submit an RFI.</t>
  </si>
  <si>
    <t>Signature:</t>
  </si>
  <si>
    <t>The intent of this Cost Workbook is to provide the District with an "apples to apples" cost comparison of pricing of all Contractor Proposals, with "NO Surprises" and no costs left out.</t>
  </si>
  <si>
    <t>The undersigned agrees to provide all costs to be included in the GMP in this Cost Workbook.</t>
  </si>
  <si>
    <t>This Cost Workbook consists of 5 Tabs, including this Instruction and Signature Tab. All 5 tabs must be printed and included in the Proposal.</t>
  </si>
  <si>
    <t>Enter  information in the yellow-highlighted cells.</t>
  </si>
  <si>
    <t>Do you recommend any other contingencies? If yes, please show these below and provide an explanation why they are recommended. The District would control any of these contitngencies and would decide it they should be added.</t>
  </si>
  <si>
    <t>Addl Conting Subtot.</t>
  </si>
  <si>
    <t>Contractor Contingency if needed</t>
  </si>
  <si>
    <t>Lease-Leaseback Summary Cost Worksheet</t>
  </si>
  <si>
    <t>Instructions: Complete yellow-highlighted cells below and on the 3 other tabs.</t>
  </si>
  <si>
    <t>Additional contingency explanation:</t>
  </si>
  <si>
    <t xml:space="preserve">All line items must be completed if they are to be included/apply. Add additional items if needed. If you intend to include a GC/SC-type item in a subcontractor bid, it must be included in the Sub Bid/ Any item not included will not be allowed to be included at a later date. Mark the "Included Elsewhere"/"Not Required" boxes with an "X". If in doubt, submit an RFI. </t>
  </si>
  <si>
    <t>(GC staffing MUST include full-time Superintendent and part-time PM and Project Engineer)</t>
  </si>
  <si>
    <t>MOUNTAIN EMPIRE UNIFIED SCHOOL DISTRICT</t>
  </si>
  <si>
    <t>MOUNTAIN EMPIRE HIGH SCHOOL RECONSTRUCTION</t>
  </si>
  <si>
    <t xml:space="preserve">   Proposer's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</si>
</sst>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u/>
      <sz val="14"/>
      <color theme="1"/>
      <name val="Aptos Narrow"/>
      <family val="2"/>
      <scheme val="minor"/>
    </font>
    <font>
      <b/>
      <sz val="12"/>
      <color theme="1"/>
      <name val="Aptos Narrow"/>
      <family val="2"/>
      <scheme val="minor"/>
    </font>
    <font>
      <b/>
      <sz val="11"/>
      <color theme="1"/>
      <name val="Arial"/>
      <family val="2"/>
    </font>
    <font>
      <b/>
      <sz val="11"/>
      <color theme="1"/>
      <name val="Arial Narrow"/>
      <family val="2"/>
    </font>
    <font>
      <b/>
      <sz val="10"/>
      <color rgb="FFC00000"/>
      <name val="Arial"/>
      <family val="2"/>
    </font>
    <font>
      <sz val="11"/>
      <color theme="1"/>
      <name val="Arial Narrow"/>
      <family val="2"/>
    </font>
    <font>
      <b/>
      <sz val="10"/>
      <color indexed="9"/>
      <name val="Arial Narrow"/>
      <family val="2"/>
    </font>
    <font>
      <sz val="10"/>
      <color indexed="9"/>
      <name val="Arial Narrow"/>
      <family val="2"/>
    </font>
    <font>
      <b/>
      <sz val="10"/>
      <color theme="1"/>
      <name val="Arial Narrow"/>
      <family val="2"/>
    </font>
    <font>
      <sz val="10"/>
      <color theme="1"/>
      <name val="Arial Narrow"/>
      <family val="2"/>
    </font>
    <font>
      <sz val="10"/>
      <name val="Arial Narrow"/>
      <family val="2"/>
    </font>
    <font>
      <b/>
      <sz val="9"/>
      <color theme="1"/>
      <name val="Arial Narrow"/>
      <family val="2"/>
    </font>
    <font>
      <sz val="10"/>
      <color theme="1"/>
      <name val="Aptos Narrow"/>
      <family val="2"/>
      <scheme val="minor"/>
    </font>
    <font>
      <b/>
      <sz val="14"/>
      <color theme="1"/>
      <name val="Aptos Display"/>
      <family val="2"/>
      <scheme val="major"/>
    </font>
    <font>
      <b/>
      <i/>
      <sz val="14"/>
      <color theme="1"/>
      <name val="Aptos Narrow"/>
      <family val="2"/>
      <scheme val="minor"/>
    </font>
  </fonts>
  <fills count="17">
    <fill>
      <patternFill patternType="none"/>
    </fill>
    <fill>
      <patternFill patternType="gray125"/>
    </fill>
    <fill>
      <patternFill patternType="solid">
        <fgColor rgb="FFFFFF00"/>
        <bgColor indexed="64"/>
      </patternFill>
    </fill>
    <fill>
      <patternFill patternType="solid">
        <fgColor rgb="FFF7E1F5"/>
        <bgColor indexed="64"/>
      </patternFill>
    </fill>
    <fill>
      <patternFill patternType="solid">
        <fgColor theme="8" tint="-0.499984740745262"/>
        <bgColor indexed="64"/>
      </patternFill>
    </fill>
    <fill>
      <patternFill patternType="solid">
        <fgColor theme="0"/>
        <bgColor indexed="64"/>
      </patternFill>
    </fill>
    <fill>
      <patternFill patternType="solid">
        <fgColor rgb="FFFFFFCC"/>
        <bgColor indexed="64"/>
      </patternFill>
    </fill>
    <fill>
      <patternFill patternType="solid">
        <fgColor rgb="FFF6DEF4"/>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C0E6F5"/>
        <bgColor indexed="64"/>
      </patternFill>
    </fill>
    <fill>
      <patternFill patternType="solid">
        <fgColor rgb="FFFFE389"/>
        <bgColor indexed="64"/>
      </patternFill>
    </fill>
    <fill>
      <patternFill patternType="solid">
        <fgColor rgb="FFFFFF99"/>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2" fillId="0" borderId="0" xfId="0" applyFont="1" applyAlignment="1">
      <alignment horizontal="center"/>
    </xf>
    <xf numFmtId="0" fontId="3" fillId="0" borderId="0" xfId="0" applyFont="1"/>
    <xf numFmtId="44" fontId="0" fillId="0" borderId="0" xfId="2" applyFont="1"/>
    <xf numFmtId="0" fontId="4" fillId="0" borderId="0" xfId="0" applyFont="1" applyAlignment="1">
      <alignment horizontal="center"/>
    </xf>
    <xf numFmtId="0" fontId="3" fillId="0" borderId="0" xfId="0" applyFont="1" applyAlignment="1">
      <alignment horizontal="right"/>
    </xf>
    <xf numFmtId="0" fontId="2" fillId="0" borderId="0" xfId="0" applyFont="1" applyAlignment="1">
      <alignment horizontal="center" vertical="center"/>
    </xf>
    <xf numFmtId="0" fontId="0" fillId="0" borderId="0" xfId="0" applyAlignment="1">
      <alignment vertical="center"/>
    </xf>
    <xf numFmtId="44" fontId="0" fillId="2" borderId="10" xfId="2" applyFont="1" applyFill="1" applyBorder="1" applyProtection="1">
      <protection locked="0"/>
    </xf>
    <xf numFmtId="44" fontId="2" fillId="0" borderId="11" xfId="2" applyFont="1" applyBorder="1"/>
    <xf numFmtId="0" fontId="0" fillId="0" borderId="0" xfId="0" applyAlignment="1">
      <alignment horizontal="right"/>
    </xf>
    <xf numFmtId="0" fontId="0" fillId="2" borderId="12" xfId="0" applyFill="1" applyBorder="1" applyProtection="1">
      <protection locked="0"/>
    </xf>
    <xf numFmtId="10" fontId="0" fillId="2" borderId="10" xfId="3" applyNumberFormat="1" applyFont="1" applyFill="1" applyBorder="1" applyProtection="1">
      <protection locked="0"/>
    </xf>
    <xf numFmtId="44" fontId="0" fillId="0" borderId="10" xfId="2" applyFont="1" applyFill="1" applyBorder="1"/>
    <xf numFmtId="44" fontId="0" fillId="0" borderId="10" xfId="0" applyNumberFormat="1" applyBorder="1"/>
    <xf numFmtId="10" fontId="0" fillId="0" borderId="10" xfId="3" applyNumberFormat="1" applyFont="1" applyBorder="1"/>
    <xf numFmtId="44" fontId="0" fillId="0" borderId="0" xfId="0" applyNumberFormat="1"/>
    <xf numFmtId="10" fontId="0" fillId="0" borderId="0" xfId="3" applyNumberFormat="1" applyFont="1" applyBorder="1"/>
    <xf numFmtId="10" fontId="0" fillId="0" borderId="0" xfId="3" applyNumberFormat="1" applyFont="1"/>
    <xf numFmtId="44" fontId="0" fillId="0" borderId="10" xfId="2" applyFont="1" applyBorder="1"/>
    <xf numFmtId="9" fontId="0" fillId="0" borderId="0" xfId="3" applyFont="1"/>
    <xf numFmtId="44" fontId="0" fillId="0" borderId="0" xfId="2" applyFont="1" applyBorder="1"/>
    <xf numFmtId="9" fontId="0" fillId="0" borderId="10" xfId="3" applyFont="1" applyBorder="1" applyAlignment="1">
      <alignment horizontal="center"/>
    </xf>
    <xf numFmtId="0" fontId="5" fillId="0" borderId="0" xfId="0" applyFont="1" applyAlignment="1">
      <alignment horizontal="center" vertical="center"/>
    </xf>
    <xf numFmtId="0" fontId="5" fillId="0" borderId="0" xfId="0" applyFont="1" applyAlignment="1">
      <alignment vertical="center"/>
    </xf>
    <xf numFmtId="9" fontId="5" fillId="0" borderId="0" xfId="3" applyFont="1" applyAlignment="1">
      <alignment vertical="center"/>
    </xf>
    <xf numFmtId="164" fontId="0" fillId="2" borderId="10" xfId="1" applyNumberFormat="1" applyFont="1" applyFill="1" applyBorder="1" applyProtection="1">
      <protection locked="0"/>
    </xf>
    <xf numFmtId="0" fontId="6" fillId="0" borderId="1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6" fillId="3" borderId="11" xfId="0" applyFont="1" applyFill="1" applyBorder="1" applyAlignment="1">
      <alignment horizontal="center" vertical="center"/>
    </xf>
    <xf numFmtId="0" fontId="6" fillId="0" borderId="5"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3" fontId="9" fillId="0" borderId="0" xfId="0" applyNumberFormat="1" applyFont="1" applyAlignment="1">
      <alignment horizontal="center" vertical="center"/>
    </xf>
    <xf numFmtId="166" fontId="9" fillId="0" borderId="0" xfId="0" applyNumberFormat="1" applyFont="1" applyAlignment="1">
      <alignment horizontal="center" vertical="center"/>
    </xf>
    <xf numFmtId="0" fontId="10"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166" fontId="10" fillId="4" borderId="10" xfId="0" applyNumberFormat="1" applyFont="1" applyFill="1" applyBorder="1" applyAlignment="1">
      <alignment horizontal="center" vertical="center" wrapText="1"/>
    </xf>
    <xf numFmtId="3" fontId="13" fillId="5" borderId="22" xfId="0" applyNumberFormat="1" applyFont="1" applyFill="1" applyBorder="1" applyAlignment="1">
      <alignment horizontal="center" vertical="center"/>
    </xf>
    <xf numFmtId="3" fontId="13" fillId="0" borderId="22" xfId="0" applyNumberFormat="1" applyFont="1" applyBorder="1" applyAlignment="1">
      <alignment horizontal="center" vertical="center"/>
    </xf>
    <xf numFmtId="3" fontId="13" fillId="0" borderId="21" xfId="0" applyNumberFormat="1" applyFont="1" applyBorder="1" applyAlignment="1">
      <alignment horizontal="center" vertical="center"/>
    </xf>
    <xf numFmtId="0" fontId="13" fillId="5" borderId="23" xfId="0" applyFont="1" applyFill="1" applyBorder="1" applyAlignment="1">
      <alignment vertical="center" wrapText="1"/>
    </xf>
    <xf numFmtId="0" fontId="13" fillId="6" borderId="23" xfId="0" applyFont="1" applyFill="1" applyBorder="1" applyAlignment="1" applyProtection="1">
      <alignment vertical="center" wrapText="1"/>
      <protection locked="0"/>
    </xf>
    <xf numFmtId="164" fontId="13" fillId="5" borderId="23" xfId="1" applyNumberFormat="1" applyFont="1" applyFill="1" applyBorder="1" applyAlignment="1" applyProtection="1">
      <alignment vertical="center" wrapText="1"/>
    </xf>
    <xf numFmtId="164" fontId="13" fillId="5" borderId="24" xfId="1" applyNumberFormat="1" applyFont="1" applyFill="1" applyBorder="1" applyAlignment="1" applyProtection="1">
      <alignment vertical="center" wrapText="1"/>
    </xf>
    <xf numFmtId="3" fontId="14" fillId="6" borderId="24" xfId="0" applyNumberFormat="1" applyFont="1" applyFill="1" applyBorder="1" applyAlignment="1" applyProtection="1">
      <alignment horizontal="center" vertical="center"/>
      <protection locked="0"/>
    </xf>
    <xf numFmtId="3" fontId="13" fillId="6" borderId="25" xfId="0" applyNumberFormat="1" applyFont="1" applyFill="1" applyBorder="1" applyAlignment="1" applyProtection="1">
      <alignment horizontal="center" vertical="center"/>
      <protection locked="0"/>
    </xf>
    <xf numFmtId="3" fontId="13" fillId="6" borderId="24" xfId="0" applyNumberFormat="1" applyFont="1" applyFill="1" applyBorder="1" applyAlignment="1" applyProtection="1">
      <alignment horizontal="center" vertical="center"/>
      <protection locked="0"/>
    </xf>
    <xf numFmtId="166" fontId="13" fillId="7" borderId="26" xfId="0" applyNumberFormat="1" applyFont="1" applyFill="1" applyBorder="1" applyAlignment="1">
      <alignment horizontal="center" vertical="center"/>
    </xf>
    <xf numFmtId="10" fontId="9" fillId="7" borderId="23" xfId="0" applyNumberFormat="1" applyFont="1" applyFill="1" applyBorder="1" applyAlignment="1">
      <alignment vertical="center"/>
    </xf>
    <xf numFmtId="3" fontId="13" fillId="6" borderId="27" xfId="0" applyNumberFormat="1" applyFont="1" applyFill="1" applyBorder="1" applyAlignment="1" applyProtection="1">
      <alignment horizontal="center" vertical="center"/>
      <protection locked="0"/>
    </xf>
    <xf numFmtId="3" fontId="14" fillId="5" borderId="25" xfId="0" applyNumberFormat="1" applyFont="1" applyFill="1" applyBorder="1" applyAlignment="1">
      <alignment horizontal="center" vertical="center"/>
    </xf>
    <xf numFmtId="3" fontId="13" fillId="0" borderId="25" xfId="0" applyNumberFormat="1" applyFont="1" applyBorder="1" applyAlignment="1">
      <alignment horizontal="right" vertical="center"/>
    </xf>
    <xf numFmtId="166" fontId="13" fillId="7" borderId="11" xfId="0" applyNumberFormat="1" applyFont="1" applyFill="1" applyBorder="1" applyAlignment="1">
      <alignment horizontal="center" vertical="center"/>
    </xf>
    <xf numFmtId="3" fontId="13" fillId="0" borderId="26" xfId="0" applyNumberFormat="1" applyFont="1" applyBorder="1" applyAlignment="1">
      <alignment horizontal="center" vertical="center"/>
    </xf>
    <xf numFmtId="0" fontId="13" fillId="5" borderId="25" xfId="0" applyFont="1" applyFill="1" applyBorder="1" applyAlignment="1">
      <alignment vertical="center" wrapText="1"/>
    </xf>
    <xf numFmtId="164" fontId="13" fillId="5" borderId="25" xfId="1" applyNumberFormat="1" applyFont="1" applyFill="1" applyBorder="1" applyAlignment="1">
      <alignment vertical="center" wrapText="1"/>
    </xf>
    <xf numFmtId="3" fontId="13" fillId="0" borderId="25" xfId="0" applyNumberFormat="1" applyFont="1" applyBorder="1" applyAlignment="1">
      <alignment horizontal="center" vertical="center"/>
    </xf>
    <xf numFmtId="3" fontId="13" fillId="0" borderId="28" xfId="0" applyNumberFormat="1" applyFont="1" applyBorder="1" applyAlignment="1">
      <alignment horizontal="center" vertical="center"/>
    </xf>
    <xf numFmtId="0" fontId="12" fillId="5" borderId="23" xfId="0" applyFont="1" applyFill="1" applyBorder="1" applyAlignment="1">
      <alignment horizontal="center" vertical="center" wrapText="1"/>
    </xf>
    <xf numFmtId="0" fontId="12" fillId="5" borderId="25" xfId="0" applyFont="1" applyFill="1" applyBorder="1" applyAlignment="1">
      <alignment horizontal="center" vertical="center" wrapText="1"/>
    </xf>
    <xf numFmtId="3" fontId="14" fillId="6" borderId="23" xfId="0" applyNumberFormat="1" applyFont="1" applyFill="1" applyBorder="1" applyAlignment="1" applyProtection="1">
      <alignment horizontal="center" vertical="center"/>
      <protection locked="0"/>
    </xf>
    <xf numFmtId="3" fontId="13" fillId="6" borderId="24" xfId="0" applyNumberFormat="1" applyFont="1" applyFill="1" applyBorder="1" applyAlignment="1">
      <alignment horizontal="center" vertical="center"/>
    </xf>
    <xf numFmtId="3" fontId="13" fillId="6" borderId="26" xfId="0" applyNumberFormat="1" applyFont="1" applyFill="1" applyBorder="1" applyAlignment="1" applyProtection="1">
      <alignment horizontal="center" vertical="center"/>
      <protection locked="0"/>
    </xf>
    <xf numFmtId="0" fontId="13" fillId="5" borderId="23" xfId="0" applyFont="1" applyFill="1" applyBorder="1" applyAlignment="1">
      <alignment vertical="center"/>
    </xf>
    <xf numFmtId="0" fontId="13" fillId="5" borderId="29" xfId="0" applyFont="1" applyFill="1" applyBorder="1" applyAlignment="1">
      <alignment vertical="center" wrapText="1"/>
    </xf>
    <xf numFmtId="0" fontId="13" fillId="5" borderId="30" xfId="0" applyFont="1" applyFill="1" applyBorder="1" applyAlignment="1">
      <alignment vertical="center" wrapText="1"/>
    </xf>
    <xf numFmtId="3" fontId="14" fillId="6" borderId="29" xfId="0" applyNumberFormat="1" applyFont="1" applyFill="1" applyBorder="1" applyAlignment="1" applyProtection="1">
      <alignment horizontal="center" vertical="center"/>
      <protection locked="0"/>
    </xf>
    <xf numFmtId="3" fontId="13" fillId="6" borderId="27" xfId="0" applyNumberFormat="1" applyFont="1" applyFill="1" applyBorder="1" applyAlignment="1">
      <alignment horizontal="center" vertical="center"/>
    </xf>
    <xf numFmtId="3" fontId="13" fillId="6" borderId="31" xfId="0" applyNumberFormat="1" applyFont="1" applyFill="1" applyBorder="1" applyAlignment="1" applyProtection="1">
      <alignment horizontal="center" vertical="center"/>
      <protection locked="0"/>
    </xf>
    <xf numFmtId="3" fontId="14" fillId="6" borderId="32" xfId="0" applyNumberFormat="1" applyFont="1" applyFill="1" applyBorder="1" applyAlignment="1" applyProtection="1">
      <alignment horizontal="center" vertical="center"/>
      <protection locked="0"/>
    </xf>
    <xf numFmtId="3" fontId="13" fillId="6" borderId="33" xfId="0" applyNumberFormat="1" applyFont="1" applyFill="1" applyBorder="1" applyAlignment="1" applyProtection="1">
      <alignment horizontal="center" vertical="center"/>
      <protection locked="0"/>
    </xf>
    <xf numFmtId="10" fontId="9" fillId="7" borderId="29" xfId="0" applyNumberFormat="1" applyFont="1" applyFill="1" applyBorder="1" applyAlignment="1">
      <alignment vertical="center"/>
    </xf>
    <xf numFmtId="0" fontId="13" fillId="5" borderId="0" xfId="0" applyFont="1" applyFill="1" applyAlignment="1">
      <alignment vertical="center" wrapText="1"/>
    </xf>
    <xf numFmtId="3" fontId="14" fillId="5" borderId="0" xfId="0" applyNumberFormat="1" applyFont="1" applyFill="1" applyAlignment="1">
      <alignment horizontal="center" vertical="center"/>
    </xf>
    <xf numFmtId="3" fontId="13" fillId="0" borderId="0" xfId="0" applyNumberFormat="1" applyFont="1" applyAlignment="1">
      <alignment horizontal="right" vertical="center"/>
    </xf>
    <xf numFmtId="3" fontId="13"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6" fillId="0" borderId="6" xfId="0" applyFont="1" applyBorder="1" applyAlignment="1">
      <alignment vertical="center"/>
    </xf>
    <xf numFmtId="0" fontId="10"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3" fontId="10" fillId="9" borderId="4" xfId="0" applyNumberFormat="1" applyFont="1" applyFill="1" applyBorder="1" applyAlignment="1">
      <alignment horizontal="center" vertical="center" wrapText="1"/>
    </xf>
    <xf numFmtId="166" fontId="10" fillId="9" borderId="10" xfId="0" applyNumberFormat="1" applyFont="1" applyFill="1" applyBorder="1" applyAlignment="1">
      <alignment horizontal="center" vertical="center" wrapText="1"/>
    </xf>
    <xf numFmtId="166" fontId="13" fillId="8" borderId="26" xfId="0" applyNumberFormat="1" applyFont="1" applyFill="1" applyBorder="1" applyAlignment="1">
      <alignment horizontal="center" vertical="center"/>
    </xf>
    <xf numFmtId="10" fontId="9" fillId="8" borderId="23" xfId="0" applyNumberFormat="1" applyFont="1" applyFill="1" applyBorder="1" applyAlignment="1">
      <alignment vertical="center"/>
    </xf>
    <xf numFmtId="3" fontId="13" fillId="6" borderId="34" xfId="0" applyNumberFormat="1" applyFont="1" applyFill="1" applyBorder="1" applyAlignment="1" applyProtection="1">
      <alignment horizontal="center" vertical="center"/>
      <protection locked="0"/>
    </xf>
    <xf numFmtId="166" fontId="13" fillId="8" borderId="11" xfId="0" applyNumberFormat="1" applyFont="1" applyFill="1" applyBorder="1" applyAlignment="1">
      <alignment horizontal="center" vertical="center"/>
    </xf>
    <xf numFmtId="0" fontId="0" fillId="0" borderId="0" xfId="0" applyAlignment="1">
      <alignment horizontal="center"/>
    </xf>
    <xf numFmtId="44" fontId="5" fillId="10" borderId="10" xfId="2" applyFont="1" applyFill="1" applyBorder="1" applyAlignment="1">
      <alignment vertical="center"/>
    </xf>
    <xf numFmtId="0" fontId="6" fillId="11" borderId="11" xfId="0" applyFont="1" applyFill="1" applyBorder="1" applyAlignment="1">
      <alignment horizontal="center" vertical="center"/>
    </xf>
    <xf numFmtId="166" fontId="13" fillId="11" borderId="26" xfId="0" applyNumberFormat="1" applyFont="1" applyFill="1" applyBorder="1" applyAlignment="1">
      <alignment horizontal="center" vertical="center"/>
    </xf>
    <xf numFmtId="10" fontId="9" fillId="11" borderId="23" xfId="0" applyNumberFormat="1" applyFont="1" applyFill="1" applyBorder="1" applyAlignment="1">
      <alignment vertical="center"/>
    </xf>
    <xf numFmtId="166" fontId="13" fillId="11" borderId="11" xfId="0" applyNumberFormat="1" applyFont="1" applyFill="1" applyBorder="1" applyAlignment="1">
      <alignment horizontal="center" vertical="center"/>
    </xf>
    <xf numFmtId="166" fontId="13" fillId="12" borderId="26" xfId="0" applyNumberFormat="1" applyFont="1" applyFill="1" applyBorder="1" applyAlignment="1">
      <alignment horizontal="center" vertical="center"/>
    </xf>
    <xf numFmtId="10" fontId="9" fillId="12" borderId="23" xfId="0" applyNumberFormat="1" applyFont="1" applyFill="1" applyBorder="1" applyAlignment="1">
      <alignment vertical="center"/>
    </xf>
    <xf numFmtId="166" fontId="13" fillId="12" borderId="11" xfId="0" applyNumberFormat="1" applyFont="1" applyFill="1" applyBorder="1" applyAlignment="1">
      <alignment horizontal="center" vertical="center"/>
    </xf>
    <xf numFmtId="0" fontId="0" fillId="0" borderId="0" xfId="0" applyAlignment="1">
      <alignment horizontal="left" vertical="center" wrapText="1"/>
    </xf>
    <xf numFmtId="44" fontId="2" fillId="13" borderId="10" xfId="2" applyFont="1" applyFill="1" applyBorder="1"/>
    <xf numFmtId="0" fontId="6" fillId="14" borderId="11" xfId="0" applyFont="1" applyFill="1" applyBorder="1" applyAlignment="1">
      <alignment horizontal="center" vertical="center"/>
    </xf>
    <xf numFmtId="44" fontId="2" fillId="14" borderId="10" xfId="2" applyFont="1" applyFill="1" applyBorder="1"/>
    <xf numFmtId="44" fontId="2" fillId="11" borderId="10" xfId="2" applyFont="1" applyFill="1" applyBorder="1"/>
    <xf numFmtId="44" fontId="2" fillId="12" borderId="10" xfId="2" applyFont="1" applyFill="1" applyBorder="1"/>
    <xf numFmtId="10" fontId="0" fillId="2" borderId="10" xfId="3" applyNumberFormat="1" applyFont="1" applyFill="1" applyBorder="1" applyAlignment="1" applyProtection="1">
      <alignment horizontal="center"/>
      <protection locked="0"/>
    </xf>
    <xf numFmtId="10" fontId="0" fillId="0" borderId="0" xfId="3" applyNumberFormat="1" applyFont="1" applyAlignment="1">
      <alignment horizontal="center"/>
    </xf>
    <xf numFmtId="10" fontId="0" fillId="0" borderId="10" xfId="3" applyNumberFormat="1" applyFont="1" applyBorder="1" applyAlignment="1">
      <alignment horizontal="center"/>
    </xf>
    <xf numFmtId="0" fontId="11" fillId="9" borderId="35"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9" fillId="0" borderId="0" xfId="0" applyFont="1" applyAlignment="1">
      <alignment horizontal="left" vertical="center"/>
    </xf>
    <xf numFmtId="0" fontId="13" fillId="6" borderId="10" xfId="0" applyFont="1" applyFill="1" applyBorder="1" applyAlignment="1" applyProtection="1">
      <alignment vertical="center" wrapText="1"/>
      <protection locked="0"/>
    </xf>
    <xf numFmtId="0" fontId="13" fillId="6" borderId="37" xfId="0" applyFont="1" applyFill="1" applyBorder="1" applyAlignment="1" applyProtection="1">
      <alignment vertical="center" wrapText="1"/>
      <protection locked="0"/>
    </xf>
    <xf numFmtId="3" fontId="14" fillId="0" borderId="23" xfId="0" applyNumberFormat="1" applyFont="1" applyBorder="1" applyAlignment="1">
      <alignment horizontal="center" vertical="center"/>
    </xf>
    <xf numFmtId="3" fontId="13" fillId="0" borderId="24" xfId="0" applyNumberFormat="1" applyFont="1" applyBorder="1" applyAlignment="1">
      <alignment horizontal="center" vertical="center"/>
    </xf>
    <xf numFmtId="0" fontId="13" fillId="5" borderId="39"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9" borderId="35" xfId="0" applyFont="1" applyFill="1" applyBorder="1" applyAlignment="1">
      <alignment horizontal="center" vertical="center" wrapText="1"/>
    </xf>
    <xf numFmtId="44" fontId="0" fillId="0" borderId="0" xfId="2"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right" vertical="center"/>
    </xf>
    <xf numFmtId="44" fontId="0" fillId="0" borderId="0" xfId="2" applyFont="1" applyFill="1"/>
    <xf numFmtId="0" fontId="0" fillId="0" borderId="0" xfId="0" applyAlignment="1">
      <alignment horizontal="left" vertical="center"/>
    </xf>
    <xf numFmtId="0" fontId="3" fillId="0" borderId="0" xfId="0" applyFont="1" applyAlignment="1">
      <alignment horizontal="center" vertical="center"/>
    </xf>
    <xf numFmtId="14" fontId="3" fillId="0" borderId="10" xfId="0" applyNumberFormat="1" applyFont="1" applyBorder="1"/>
    <xf numFmtId="44" fontId="2" fillId="0" borderId="10" xfId="0" applyNumberFormat="1" applyFont="1" applyBorder="1" applyAlignment="1">
      <alignment horizontal="right"/>
    </xf>
    <xf numFmtId="0" fontId="0" fillId="0" borderId="0" xfId="0" applyAlignment="1">
      <alignment horizontal="left"/>
    </xf>
    <xf numFmtId="0" fontId="0" fillId="0" borderId="40" xfId="0" applyBorder="1" applyAlignment="1">
      <alignment horizontal="center"/>
    </xf>
    <xf numFmtId="0" fontId="0" fillId="0" borderId="10" xfId="0" applyBorder="1" applyAlignment="1">
      <alignment horizontal="center"/>
    </xf>
    <xf numFmtId="0" fontId="3" fillId="0" borderId="0" xfId="0" applyFont="1" applyAlignment="1">
      <alignment horizontal="center"/>
    </xf>
    <xf numFmtId="0" fontId="9" fillId="6" borderId="37" xfId="0" applyFont="1" applyFill="1" applyBorder="1" applyAlignment="1" applyProtection="1">
      <alignment vertical="center"/>
      <protection locked="0"/>
    </xf>
    <xf numFmtId="3" fontId="12" fillId="0" borderId="21" xfId="0" applyNumberFormat="1" applyFont="1" applyBorder="1" applyAlignment="1">
      <alignment horizontal="left" vertical="center"/>
    </xf>
    <xf numFmtId="0" fontId="13" fillId="6" borderId="37"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14" fontId="3" fillId="2" borderId="10" xfId="0" applyNumberFormat="1" applyFont="1" applyFill="1" applyBorder="1" applyAlignment="1" applyProtection="1">
      <alignment horizontal="center" vertical="center"/>
      <protection locked="0"/>
    </xf>
    <xf numFmtId="0" fontId="2" fillId="0" borderId="0" xfId="0" applyFont="1"/>
    <xf numFmtId="9" fontId="0" fillId="0" borderId="0" xfId="3" applyFont="1" applyFill="1"/>
    <xf numFmtId="0" fontId="7" fillId="0" borderId="11" xfId="0" applyFont="1" applyBorder="1" applyAlignment="1">
      <alignment horizontal="center" vertical="center"/>
    </xf>
    <xf numFmtId="2" fontId="0" fillId="0" borderId="0" xfId="0" applyNumberFormat="1"/>
    <xf numFmtId="167" fontId="2" fillId="0" borderId="10" xfId="3" applyNumberFormat="1" applyFont="1" applyBorder="1" applyAlignment="1">
      <alignment horizontal="center"/>
    </xf>
    <xf numFmtId="167" fontId="6" fillId="0" borderId="4" xfId="0" applyNumberFormat="1" applyFont="1" applyBorder="1" applyAlignment="1">
      <alignment horizontal="center" vertical="center"/>
    </xf>
    <xf numFmtId="10" fontId="9" fillId="7" borderId="41" xfId="0" applyNumberFormat="1" applyFont="1" applyFill="1" applyBorder="1" applyAlignment="1">
      <alignment vertical="center"/>
    </xf>
    <xf numFmtId="10" fontId="9" fillId="8" borderId="41" xfId="0" applyNumberFormat="1" applyFont="1" applyFill="1" applyBorder="1" applyAlignment="1">
      <alignment vertical="center"/>
    </xf>
    <xf numFmtId="10" fontId="9" fillId="11" borderId="41" xfId="0" applyNumberFormat="1" applyFont="1" applyFill="1" applyBorder="1" applyAlignment="1">
      <alignment vertical="center"/>
    </xf>
    <xf numFmtId="10" fontId="9" fillId="12" borderId="41" xfId="0" applyNumberFormat="1" applyFont="1" applyFill="1" applyBorder="1" applyAlignment="1">
      <alignment vertical="center"/>
    </xf>
    <xf numFmtId="44" fontId="3" fillId="0" borderId="0" xfId="0" applyNumberFormat="1" applyFo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16" borderId="10" xfId="0" applyFill="1" applyBorder="1" applyAlignment="1">
      <alignment horizont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15" borderId="7" xfId="0" applyFont="1" applyFill="1" applyBorder="1" applyAlignment="1">
      <alignment horizontal="center" vertic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0" fillId="0" borderId="10" xfId="0"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3" fillId="6" borderId="23" xfId="0" applyFont="1" applyFill="1" applyBorder="1" applyAlignment="1" applyProtection="1">
      <alignment horizontal="left" vertical="center" wrapText="1"/>
      <protection locked="0"/>
    </xf>
    <xf numFmtId="0" fontId="13" fillId="6" borderId="25" xfId="0" applyFont="1" applyFill="1" applyBorder="1" applyAlignment="1" applyProtection="1">
      <alignment horizontal="left" vertical="center" wrapText="1"/>
      <protection locked="0"/>
    </xf>
    <xf numFmtId="0" fontId="13" fillId="6" borderId="26" xfId="0" applyFont="1" applyFill="1" applyBorder="1" applyAlignment="1" applyProtection="1">
      <alignment horizontal="left" vertical="center" wrapText="1"/>
      <protection locked="0"/>
    </xf>
    <xf numFmtId="3" fontId="12" fillId="0" borderId="0" xfId="0" applyNumberFormat="1" applyFont="1" applyAlignment="1">
      <alignment horizontal="right" vertical="center"/>
    </xf>
    <xf numFmtId="0" fontId="16" fillId="0" borderId="0" xfId="0" applyFont="1" applyAlignment="1">
      <alignment vertical="center"/>
    </xf>
    <xf numFmtId="0" fontId="6" fillId="0" borderId="1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165" fontId="6" fillId="0" borderId="4" xfId="2" applyNumberFormat="1" applyFont="1" applyBorder="1" applyAlignment="1">
      <alignment horizontal="center" vertical="center"/>
    </xf>
    <xf numFmtId="165" fontId="6" fillId="0" borderId="5" xfId="2" applyNumberFormat="1" applyFont="1" applyBorder="1" applyAlignment="1">
      <alignment horizontal="center" vertical="center"/>
    </xf>
    <xf numFmtId="0" fontId="15" fillId="0" borderId="25" xfId="0" applyFont="1" applyBorder="1" applyAlignment="1">
      <alignment horizontal="left" vertical="center" wrapText="1"/>
    </xf>
    <xf numFmtId="0" fontId="13" fillId="6" borderId="38" xfId="0" applyFont="1" applyFill="1" applyBorder="1" applyAlignment="1" applyProtection="1">
      <alignment horizontal="left" vertical="center" wrapText="1"/>
      <protection locked="0"/>
    </xf>
    <xf numFmtId="0" fontId="13" fillId="6" borderId="28" xfId="0" applyFont="1" applyFill="1" applyBorder="1" applyAlignment="1" applyProtection="1">
      <alignment horizontal="left" vertical="center" wrapText="1"/>
      <protection locked="0"/>
    </xf>
    <xf numFmtId="0" fontId="13" fillId="5" borderId="23" xfId="0" applyFont="1" applyFill="1" applyBorder="1" applyAlignment="1">
      <alignment horizontal="left" vertical="center" wrapText="1"/>
    </xf>
    <xf numFmtId="0" fontId="13" fillId="5" borderId="25" xfId="0" applyFont="1" applyFill="1" applyBorder="1" applyAlignment="1">
      <alignment horizontal="left" vertical="center" wrapText="1"/>
    </xf>
    <xf numFmtId="0" fontId="13" fillId="5" borderId="26" xfId="0" applyFont="1" applyFill="1" applyBorder="1" applyAlignment="1">
      <alignment horizontal="left" vertical="center" wrapText="1"/>
    </xf>
    <xf numFmtId="0" fontId="13" fillId="5" borderId="23" xfId="0" applyFont="1" applyFill="1" applyBorder="1" applyAlignment="1">
      <alignment horizontal="left" vertical="center"/>
    </xf>
    <xf numFmtId="0" fontId="13" fillId="5" borderId="25" xfId="0" applyFont="1" applyFill="1" applyBorder="1" applyAlignment="1">
      <alignment horizontal="left" vertical="center"/>
    </xf>
    <xf numFmtId="0" fontId="13" fillId="5" borderId="26" xfId="0" applyFont="1" applyFill="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13" fillId="6" borderId="39"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3" fontId="12" fillId="0" borderId="17" xfId="0" applyNumberFormat="1" applyFont="1" applyBorder="1" applyAlignment="1">
      <alignment horizontal="right"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2" fillId="0" borderId="0" xfId="0" applyFont="1" applyAlignment="1">
      <alignment vertical="center"/>
    </xf>
    <xf numFmtId="10" fontId="2" fillId="0" borderId="0" xfId="3" applyNumberFormat="1" applyFont="1" applyAlignment="1">
      <alignment horizontal="center" vertical="center"/>
    </xf>
    <xf numFmtId="44" fontId="5" fillId="15" borderId="10" xfId="2" applyFont="1" applyFill="1" applyBorder="1" applyAlignment="1">
      <alignment vertical="center"/>
    </xf>
    <xf numFmtId="0" fontId="2" fillId="15" borderId="0" xfId="0" applyFont="1" applyFill="1" applyAlignment="1">
      <alignment vertical="center"/>
    </xf>
    <xf numFmtId="0" fontId="3" fillId="15" borderId="0" xfId="0" applyFont="1" applyFill="1" applyAlignment="1">
      <alignmen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E389"/>
      <color rgb="FFFFFFCC"/>
      <color rgb="FFFFFF99"/>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82296</xdr:colOff>
      <xdr:row>3</xdr:row>
      <xdr:rowOff>115824</xdr:rowOff>
    </xdr:from>
    <xdr:to>
      <xdr:col>4</xdr:col>
      <xdr:colOff>27686</xdr:colOff>
      <xdr:row>8</xdr:row>
      <xdr:rowOff>193294</xdr:rowOff>
    </xdr:to>
    <xdr:pic>
      <xdr:nvPicPr>
        <xdr:cNvPr id="2" name="Picture 1" descr="A red eagle head with yellow beak and black text&#10;&#10;AI-generated content may be incorrect.">
          <a:extLst>
            <a:ext uri="{FF2B5EF4-FFF2-40B4-BE49-F238E27FC236}">
              <a16:creationId xmlns:a16="http://schemas.microsoft.com/office/drawing/2014/main" id="{C079641D-D1C1-CFFD-30E3-4FB877B82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6080" y="1103376"/>
          <a:ext cx="1423670" cy="12357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598170</xdr:colOff>
      <xdr:row>0</xdr:row>
      <xdr:rowOff>137160</xdr:rowOff>
    </xdr:from>
    <xdr:to>
      <xdr:col>8</xdr:col>
      <xdr:colOff>514350</xdr:colOff>
      <xdr:row>5</xdr:row>
      <xdr:rowOff>28529</xdr:rowOff>
    </xdr:to>
    <xdr:pic>
      <xdr:nvPicPr>
        <xdr:cNvPr id="3" name="Picture 2" descr="A red eagle head with yellow beak and black text&#10;&#10;AI-generated content may be incorrect.">
          <a:extLst>
            <a:ext uri="{FF2B5EF4-FFF2-40B4-BE49-F238E27FC236}">
              <a16:creationId xmlns:a16="http://schemas.microsoft.com/office/drawing/2014/main" id="{BDBA5B5B-629D-35FB-691F-F6AB0227B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8410" y="137160"/>
          <a:ext cx="1226820" cy="10648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1525-9B1D-489D-873D-0A5FCA7E965B}">
  <dimension ref="A1:F28"/>
  <sheetViews>
    <sheetView showGridLines="0" tabSelected="1" zoomScale="125" zoomScaleNormal="125" workbookViewId="0">
      <selection activeCell="D24" sqref="D24:F24"/>
    </sheetView>
  </sheetViews>
  <sheetFormatPr defaultRowHeight="14.4" x14ac:dyDescent="0.55000000000000004"/>
  <cols>
    <col min="1" max="1" width="7.05078125" style="6" customWidth="1"/>
    <col min="2" max="2" width="11.7890625" style="7" customWidth="1"/>
    <col min="3" max="6" width="20.41796875" style="7" customWidth="1"/>
    <col min="7" max="16384" width="8.83984375" style="7"/>
  </cols>
  <sheetData>
    <row r="1" spans="1:6" ht="29.7" customHeight="1" thickBot="1" x14ac:dyDescent="0.6">
      <c r="A1" s="151" t="s">
        <v>142</v>
      </c>
      <c r="B1" s="152"/>
      <c r="C1" s="152"/>
      <c r="D1" s="152"/>
      <c r="E1" s="152"/>
      <c r="F1" s="153"/>
    </row>
    <row r="2" spans="1:6" ht="29.7" customHeight="1" thickBot="1" x14ac:dyDescent="0.6">
      <c r="C2" s="154" t="s">
        <v>143</v>
      </c>
      <c r="D2" s="155"/>
      <c r="E2" s="156"/>
      <c r="F2" s="122"/>
    </row>
    <row r="3" spans="1:6" ht="18.3" x14ac:dyDescent="0.55000000000000004">
      <c r="C3" s="128"/>
      <c r="D3" s="128"/>
      <c r="E3" s="128"/>
      <c r="F3" s="122"/>
    </row>
    <row r="4" spans="1:6" ht="18.3" x14ac:dyDescent="0.55000000000000004">
      <c r="C4" s="128"/>
      <c r="D4" s="128"/>
      <c r="E4" s="128"/>
      <c r="F4" s="122"/>
    </row>
    <row r="5" spans="1:6" ht="18.3" x14ac:dyDescent="0.55000000000000004">
      <c r="C5" s="128"/>
      <c r="D5" s="128"/>
      <c r="E5" s="128"/>
      <c r="F5" s="122"/>
    </row>
    <row r="6" spans="1:6" ht="18.3" x14ac:dyDescent="0.55000000000000004">
      <c r="C6" s="128"/>
      <c r="D6" s="128"/>
      <c r="E6" s="128"/>
      <c r="F6" s="122"/>
    </row>
    <row r="7" spans="1:6" ht="18.3" x14ac:dyDescent="0.55000000000000004">
      <c r="C7" s="128"/>
      <c r="D7" s="128"/>
      <c r="E7" s="128"/>
      <c r="F7" s="122"/>
    </row>
    <row r="8" spans="1:6" ht="18.3" x14ac:dyDescent="0.55000000000000004">
      <c r="C8" s="128"/>
      <c r="D8" s="128"/>
      <c r="E8" s="128"/>
      <c r="F8" s="122"/>
    </row>
    <row r="9" spans="1:6" ht="18.3" x14ac:dyDescent="0.55000000000000004">
      <c r="C9" s="123"/>
      <c r="F9" s="122"/>
    </row>
    <row r="10" spans="1:6" ht="18.3" x14ac:dyDescent="0.55000000000000004">
      <c r="C10" s="123"/>
      <c r="F10" s="122"/>
    </row>
    <row r="11" spans="1:6" ht="18.3" x14ac:dyDescent="0.55000000000000004">
      <c r="C11" s="123"/>
      <c r="F11" s="122"/>
    </row>
    <row r="12" spans="1:6" ht="18.3" x14ac:dyDescent="0.55000000000000004">
      <c r="C12" s="6"/>
      <c r="D12" s="124" t="s">
        <v>0</v>
      </c>
      <c r="E12" s="124"/>
      <c r="F12" s="122"/>
    </row>
    <row r="13" spans="1:6" ht="18.3" x14ac:dyDescent="0.55000000000000004">
      <c r="C13" s="123"/>
      <c r="D13" s="124" t="s">
        <v>120</v>
      </c>
      <c r="E13" s="124"/>
      <c r="F13" s="122"/>
    </row>
    <row r="15" spans="1:6" ht="41.1" customHeight="1" x14ac:dyDescent="0.55000000000000004">
      <c r="A15" s="6">
        <v>1</v>
      </c>
      <c r="B15" s="157" t="s">
        <v>132</v>
      </c>
      <c r="C15" s="157"/>
      <c r="D15" s="157"/>
      <c r="E15" s="157"/>
      <c r="F15" s="157"/>
    </row>
    <row r="16" spans="1:6" ht="40.200000000000003" customHeight="1" x14ac:dyDescent="0.55000000000000004">
      <c r="A16" s="6">
        <v>2</v>
      </c>
      <c r="B16" s="158" t="s">
        <v>130</v>
      </c>
      <c r="C16" s="158"/>
      <c r="D16" s="158"/>
      <c r="E16" s="158"/>
      <c r="F16" s="158"/>
    </row>
    <row r="17" spans="1:6" ht="25.8" customHeight="1" x14ac:dyDescent="0.55000000000000004">
      <c r="A17" s="6">
        <v>3</v>
      </c>
      <c r="B17" s="158" t="s">
        <v>125</v>
      </c>
      <c r="C17" s="158"/>
      <c r="D17" s="158"/>
      <c r="E17" s="158"/>
      <c r="F17" s="158"/>
    </row>
    <row r="18" spans="1:6" ht="41.4" customHeight="1" x14ac:dyDescent="0.55000000000000004">
      <c r="A18" s="6">
        <v>4</v>
      </c>
      <c r="B18" s="158" t="s">
        <v>126</v>
      </c>
      <c r="C18" s="158"/>
      <c r="D18" s="158"/>
      <c r="E18" s="158"/>
      <c r="F18" s="158"/>
    </row>
    <row r="19" spans="1:6" ht="42.3" customHeight="1" x14ac:dyDescent="0.55000000000000004">
      <c r="A19" s="6">
        <v>5</v>
      </c>
      <c r="B19" s="158" t="s">
        <v>127</v>
      </c>
      <c r="C19" s="158"/>
      <c r="D19" s="158"/>
      <c r="E19" s="158"/>
      <c r="F19" s="158"/>
    </row>
    <row r="20" spans="1:6" ht="29.7" customHeight="1" x14ac:dyDescent="0.55000000000000004">
      <c r="A20" s="6">
        <v>6</v>
      </c>
      <c r="B20" s="158" t="s">
        <v>128</v>
      </c>
      <c r="C20" s="158"/>
      <c r="D20" s="158"/>
      <c r="E20" s="158"/>
      <c r="F20" s="158"/>
    </row>
    <row r="21" spans="1:6" ht="29.7" customHeight="1" x14ac:dyDescent="0.55000000000000004">
      <c r="A21" s="6">
        <v>7</v>
      </c>
      <c r="B21" s="158" t="s">
        <v>133</v>
      </c>
      <c r="C21" s="158"/>
      <c r="D21" s="158"/>
      <c r="E21" s="158"/>
      <c r="F21" s="158"/>
    </row>
    <row r="22" spans="1:6" ht="29.7" customHeight="1" x14ac:dyDescent="0.55000000000000004">
      <c r="B22" s="99"/>
      <c r="C22" s="99"/>
      <c r="D22" s="99"/>
      <c r="E22" s="99"/>
      <c r="F22" s="99"/>
    </row>
    <row r="23" spans="1:6" ht="29.7" customHeight="1" thickBot="1" x14ac:dyDescent="0.6">
      <c r="B23" s="127" t="s">
        <v>131</v>
      </c>
      <c r="C23" s="99"/>
      <c r="D23" s="99"/>
      <c r="E23" s="99"/>
      <c r="F23" s="99"/>
    </row>
    <row r="24" spans="1:6" ht="30" customHeight="1" thickBot="1" x14ac:dyDescent="0.6">
      <c r="C24" s="125" t="s">
        <v>1</v>
      </c>
      <c r="D24" s="159"/>
      <c r="E24" s="160"/>
      <c r="F24" s="161"/>
    </row>
    <row r="25" spans="1:6" ht="18.3" x14ac:dyDescent="0.55000000000000004">
      <c r="C25" s="125" t="s">
        <v>2</v>
      </c>
      <c r="D25" s="139"/>
      <c r="F25" s="122"/>
    </row>
    <row r="27" spans="1:6" ht="14.7" thickBot="1" x14ac:dyDescent="0.6"/>
    <row r="28" spans="1:6" ht="39.299999999999997" customHeight="1" thickBot="1" x14ac:dyDescent="0.6">
      <c r="C28" s="125" t="s">
        <v>129</v>
      </c>
      <c r="D28" s="162"/>
      <c r="E28" s="163"/>
      <c r="F28" s="164"/>
    </row>
  </sheetData>
  <sheetProtection algorithmName="SHA-512" hashValue="tomDodzz3qkyyxlA1oFi31ZToWIynQsJv1suHX6bh6gDu9XD+GjPY2lxsFFQ4Etr27GAVcdGYc6b8Ti0dsZPoA==" saltValue="BE92Utg8LxYkPaewTa9dag==" spinCount="100000" sheet="1" selectLockedCells="1"/>
  <mergeCells count="11">
    <mergeCell ref="B18:F18"/>
    <mergeCell ref="B19:F19"/>
    <mergeCell ref="B21:F21"/>
    <mergeCell ref="D24:F24"/>
    <mergeCell ref="D28:F28"/>
    <mergeCell ref="B20:F20"/>
    <mergeCell ref="A1:F1"/>
    <mergeCell ref="C2:E2"/>
    <mergeCell ref="B15:F15"/>
    <mergeCell ref="B16:F16"/>
    <mergeCell ref="B17:F17"/>
  </mergeCells>
  <printOptions horizontalCentered="1"/>
  <pageMargins left="0.7" right="0.7" top="0.75" bottom="0.75" header="0.3" footer="0.3"/>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66FF-8512-43A1-8C62-9B055D54062D}">
  <sheetPr>
    <pageSetUpPr fitToPage="1"/>
  </sheetPr>
  <dimension ref="A1:K58"/>
  <sheetViews>
    <sheetView showGridLines="0" workbookViewId="0">
      <selection activeCell="E46" sqref="E46"/>
    </sheetView>
  </sheetViews>
  <sheetFormatPr defaultRowHeight="14.4" x14ac:dyDescent="0.55000000000000004"/>
  <cols>
    <col min="2" max="2" width="7.3125" style="6" customWidth="1"/>
    <col min="3" max="3" width="17" customWidth="1"/>
    <col min="4" max="4" width="19.5234375" customWidth="1"/>
    <col min="6" max="6" width="17.62890625" style="3" customWidth="1"/>
    <col min="8" max="8" width="9.26171875" customWidth="1"/>
    <col min="9" max="9" width="19.5234375" customWidth="1"/>
    <col min="11" max="11" width="17.62890625" style="3" customWidth="1"/>
  </cols>
  <sheetData>
    <row r="1" spans="1:10" ht="18.600000000000001" thickBot="1" x14ac:dyDescent="0.75">
      <c r="B1" s="166" t="str">
        <f>'Cost Wkbk Instruct &amp; Signature'!A1</f>
        <v>MOUNTAIN EMPIRE UNIFIED SCHOOL DISTRICT</v>
      </c>
      <c r="C1" s="167"/>
      <c r="D1" s="167"/>
      <c r="E1" s="167"/>
      <c r="F1" s="168"/>
    </row>
    <row r="2" spans="1:10" ht="18.600000000000001" thickBot="1" x14ac:dyDescent="0.75">
      <c r="B2" s="166" t="str">
        <f>'Cost Wkbk Instruct &amp; Signature'!C2</f>
        <v>MOUNTAIN EMPIRE HIGH SCHOOL RECONSTRUCTION</v>
      </c>
      <c r="C2" s="167"/>
      <c r="D2" s="167"/>
      <c r="E2" s="167"/>
      <c r="F2" s="168"/>
    </row>
    <row r="3" spans="1:10" ht="18.3" x14ac:dyDescent="0.7">
      <c r="C3" s="2"/>
    </row>
    <row r="4" spans="1:10" ht="18.3" x14ac:dyDescent="0.7">
      <c r="C4" s="1"/>
      <c r="D4" s="134" t="s">
        <v>137</v>
      </c>
      <c r="E4" s="4"/>
    </row>
    <row r="5" spans="1:10" ht="18.600000000000001" thickBot="1" x14ac:dyDescent="0.75">
      <c r="C5" s="2"/>
      <c r="H5" s="2"/>
    </row>
    <row r="6" spans="1:10" ht="14.4" customHeight="1" thickBot="1" x14ac:dyDescent="0.75">
      <c r="A6" s="173" t="s">
        <v>138</v>
      </c>
      <c r="B6" s="174"/>
      <c r="C6" s="174"/>
      <c r="D6" s="174"/>
      <c r="E6" s="174"/>
      <c r="F6" s="174"/>
      <c r="G6" s="175"/>
      <c r="H6" s="2"/>
    </row>
    <row r="7" spans="1:10" ht="18.600000000000001" thickBot="1" x14ac:dyDescent="0.75">
      <c r="C7" s="2"/>
      <c r="H7" s="2"/>
    </row>
    <row r="8" spans="1:10" ht="31.2" customHeight="1" thickBot="1" x14ac:dyDescent="0.75">
      <c r="C8" s="5" t="s">
        <v>1</v>
      </c>
      <c r="D8" s="169">
        <f>'Cost Wkbk Instruct &amp; Signature'!D24</f>
        <v>0</v>
      </c>
      <c r="E8" s="170"/>
      <c r="F8" s="171"/>
    </row>
    <row r="9" spans="1:10" ht="18.3" x14ac:dyDescent="0.7">
      <c r="C9" s="5" t="s">
        <v>2</v>
      </c>
      <c r="D9" s="129">
        <f>'Cost Wkbk Instruct &amp; Signature'!D25</f>
        <v>0</v>
      </c>
      <c r="F9" s="126"/>
      <c r="H9" s="2"/>
    </row>
    <row r="10" spans="1:10" ht="18.3" x14ac:dyDescent="0.7">
      <c r="B10" s="6" t="s">
        <v>3</v>
      </c>
      <c r="H10" s="2"/>
    </row>
    <row r="11" spans="1:10" ht="18.3" x14ac:dyDescent="0.7">
      <c r="B11" s="6">
        <v>1</v>
      </c>
      <c r="C11" t="s">
        <v>4</v>
      </c>
      <c r="F11" s="8"/>
      <c r="H11" s="2"/>
    </row>
    <row r="12" spans="1:10" ht="18.600000000000001" thickBot="1" x14ac:dyDescent="0.75">
      <c r="H12" s="2"/>
    </row>
    <row r="13" spans="1:10" ht="18.600000000000001" thickBot="1" x14ac:dyDescent="0.75">
      <c r="B13" s="6">
        <v>2</v>
      </c>
      <c r="C13" t="s">
        <v>5</v>
      </c>
      <c r="F13" s="9">
        <v>24900000</v>
      </c>
      <c r="H13" s="150"/>
    </row>
    <row r="14" spans="1:10" ht="18.3" x14ac:dyDescent="0.7">
      <c r="H14" s="2"/>
    </row>
    <row r="15" spans="1:10" ht="15.9" customHeight="1" x14ac:dyDescent="0.7">
      <c r="D15" s="10"/>
      <c r="E15" s="133" t="s">
        <v>6</v>
      </c>
      <c r="H15" s="2"/>
      <c r="J15" s="143"/>
    </row>
    <row r="16" spans="1:10" ht="18.3" x14ac:dyDescent="0.7">
      <c r="B16" s="6">
        <v>3</v>
      </c>
      <c r="C16" s="131" t="s">
        <v>136</v>
      </c>
      <c r="D16" s="132"/>
      <c r="E16" s="105">
        <v>0</v>
      </c>
      <c r="F16" s="13">
        <f>E16*F$13</f>
        <v>0</v>
      </c>
      <c r="H16" s="2"/>
    </row>
    <row r="17" spans="2:8" ht="18.3" x14ac:dyDescent="0.7">
      <c r="C17" s="10"/>
      <c r="D17" s="16"/>
      <c r="E17" s="17"/>
      <c r="H17" s="2"/>
    </row>
    <row r="18" spans="2:8" ht="18.3" x14ac:dyDescent="0.7">
      <c r="B18" s="6">
        <v>4</v>
      </c>
      <c r="D18" t="s">
        <v>8</v>
      </c>
      <c r="E18" s="18"/>
      <c r="F18" s="19">
        <f>SUM(F11:F16)</f>
        <v>24900000</v>
      </c>
      <c r="H18" s="2"/>
    </row>
    <row r="19" spans="2:8" ht="18.3" x14ac:dyDescent="0.7">
      <c r="E19" s="18"/>
      <c r="F19"/>
      <c r="H19" s="2"/>
    </row>
    <row r="20" spans="2:8" ht="18.3" x14ac:dyDescent="0.7">
      <c r="B20" s="6">
        <v>5</v>
      </c>
      <c r="C20" t="s">
        <v>9</v>
      </c>
      <c r="D20" s="10" t="s">
        <v>10</v>
      </c>
      <c r="E20" s="144">
        <v>36</v>
      </c>
      <c r="F20" s="100">
        <f>'General Conditions'!I77</f>
        <v>0</v>
      </c>
      <c r="H20" s="2"/>
    </row>
    <row r="21" spans="2:8" ht="18.3" x14ac:dyDescent="0.7">
      <c r="C21" s="140" t="s">
        <v>141</v>
      </c>
      <c r="E21" s="141"/>
      <c r="F21" s="126"/>
      <c r="H21" s="2"/>
    </row>
    <row r="22" spans="2:8" ht="18.3" x14ac:dyDescent="0.7">
      <c r="B22" s="6">
        <v>6</v>
      </c>
      <c r="C22" t="s">
        <v>11</v>
      </c>
      <c r="D22" s="10"/>
      <c r="E22" s="10"/>
      <c r="F22" s="102">
        <f>'Special Conditions'!I35</f>
        <v>0</v>
      </c>
      <c r="H22" s="2"/>
    </row>
    <row r="23" spans="2:8" ht="26.1" customHeight="1" x14ac:dyDescent="0.7">
      <c r="B23" s="6">
        <v>7</v>
      </c>
      <c r="C23" s="158" t="s">
        <v>113</v>
      </c>
      <c r="D23" s="158"/>
      <c r="E23" s="10"/>
      <c r="F23" s="103">
        <f>'Sub Bids &amp; Other Costs'!I31</f>
        <v>0</v>
      </c>
      <c r="H23" s="2"/>
    </row>
    <row r="24" spans="2:8" ht="18.3" x14ac:dyDescent="0.7">
      <c r="B24" s="6">
        <v>8</v>
      </c>
      <c r="C24" s="7" t="s">
        <v>118</v>
      </c>
      <c r="D24" s="10"/>
      <c r="E24" s="10"/>
      <c r="F24" s="104">
        <f>'Sub Bids &amp; Other Costs'!I57</f>
        <v>0</v>
      </c>
      <c r="H24" s="2"/>
    </row>
    <row r="25" spans="2:8" ht="18.3" customHeight="1" x14ac:dyDescent="0.7">
      <c r="B25" s="6">
        <v>9</v>
      </c>
      <c r="C25" s="131" t="s">
        <v>119</v>
      </c>
      <c r="E25" s="10"/>
      <c r="F25" s="130">
        <f>SUM(F20:F24)</f>
        <v>0</v>
      </c>
      <c r="H25" s="2"/>
    </row>
    <row r="26" spans="2:8" ht="18.3" x14ac:dyDescent="0.7">
      <c r="E26" s="18"/>
      <c r="F26" s="21"/>
      <c r="H26" s="2"/>
    </row>
    <row r="27" spans="2:8" ht="18.3" x14ac:dyDescent="0.7">
      <c r="B27" s="6">
        <v>10</v>
      </c>
      <c r="D27" t="s">
        <v>12</v>
      </c>
      <c r="E27" s="18"/>
      <c r="F27" s="19">
        <f>F18+F25</f>
        <v>24900000</v>
      </c>
      <c r="H27" s="2"/>
    </row>
    <row r="28" spans="2:8" ht="18.3" x14ac:dyDescent="0.7">
      <c r="E28" s="18"/>
      <c r="F28" s="21"/>
      <c r="H28" s="2"/>
    </row>
    <row r="29" spans="2:8" ht="14.7" customHeight="1" x14ac:dyDescent="0.7">
      <c r="E29" s="22" t="s">
        <v>13</v>
      </c>
      <c r="H29" s="2"/>
    </row>
    <row r="30" spans="2:8" ht="18.3" x14ac:dyDescent="0.7">
      <c r="B30" s="6">
        <v>11</v>
      </c>
      <c r="C30" s="10" t="s">
        <v>14</v>
      </c>
      <c r="E30" s="105">
        <v>0</v>
      </c>
      <c r="F30" s="19">
        <f>F$27*E30</f>
        <v>0</v>
      </c>
      <c r="H30" s="2"/>
    </row>
    <row r="31" spans="2:8" ht="18.3" x14ac:dyDescent="0.7">
      <c r="B31" s="6">
        <v>12</v>
      </c>
      <c r="C31" s="10" t="s">
        <v>15</v>
      </c>
      <c r="E31" s="105">
        <v>0</v>
      </c>
      <c r="F31" s="19">
        <f>F$27*E31</f>
        <v>0</v>
      </c>
      <c r="H31" s="2"/>
    </row>
    <row r="32" spans="2:8" ht="18.3" x14ac:dyDescent="0.7">
      <c r="B32" s="6">
        <v>13</v>
      </c>
      <c r="C32" s="10" t="s">
        <v>16</v>
      </c>
      <c r="E32" s="105">
        <v>0</v>
      </c>
      <c r="F32" s="19">
        <f>F$27*E32</f>
        <v>0</v>
      </c>
      <c r="H32" s="2"/>
    </row>
    <row r="33" spans="2:11" ht="18.3" x14ac:dyDescent="0.7">
      <c r="B33" s="6">
        <v>14</v>
      </c>
      <c r="C33" s="10" t="s">
        <v>17</v>
      </c>
      <c r="D33" s="14">
        <f>SUM(F30:F32)</f>
        <v>0</v>
      </c>
      <c r="E33" s="15">
        <f>SUM(E30:E32)</f>
        <v>0</v>
      </c>
      <c r="H33" s="2"/>
    </row>
    <row r="34" spans="2:11" ht="18.3" x14ac:dyDescent="0.7">
      <c r="B34" s="6">
        <v>15</v>
      </c>
      <c r="D34" t="s">
        <v>18</v>
      </c>
      <c r="E34" s="20"/>
      <c r="F34" s="19">
        <f>SUM(F27:F33)</f>
        <v>24900000</v>
      </c>
      <c r="H34" s="2"/>
    </row>
    <row r="35" spans="2:11" ht="18.3" x14ac:dyDescent="0.7">
      <c r="E35" s="20"/>
      <c r="F35" s="21"/>
      <c r="H35" s="2"/>
    </row>
    <row r="36" spans="2:11" ht="14.1" customHeight="1" x14ac:dyDescent="0.7">
      <c r="E36" s="22" t="s">
        <v>13</v>
      </c>
      <c r="F36" s="21"/>
      <c r="H36" s="2"/>
    </row>
    <row r="37" spans="2:11" ht="18.3" x14ac:dyDescent="0.7">
      <c r="B37" s="6">
        <v>16</v>
      </c>
      <c r="C37" t="s">
        <v>19</v>
      </c>
      <c r="E37" s="105">
        <v>0</v>
      </c>
      <c r="F37" s="13">
        <f>F34*E37</f>
        <v>0</v>
      </c>
      <c r="H37" s="2"/>
    </row>
    <row r="38" spans="2:11" ht="18.3" x14ac:dyDescent="0.7">
      <c r="E38" s="90"/>
      <c r="F38"/>
      <c r="H38" s="2"/>
    </row>
    <row r="39" spans="2:11" s="7" customFormat="1" ht="23.7" customHeight="1" x14ac:dyDescent="0.55000000000000004">
      <c r="B39" s="6">
        <v>17</v>
      </c>
      <c r="D39" s="221" t="s">
        <v>20</v>
      </c>
      <c r="E39" s="222"/>
      <c r="F39" s="223">
        <f>SUM(F34:F38)</f>
        <v>24900000</v>
      </c>
      <c r="G39" s="224" t="s">
        <v>144</v>
      </c>
      <c r="H39" s="225"/>
      <c r="K39" s="122"/>
    </row>
    <row r="40" spans="2:11" ht="18.3" x14ac:dyDescent="0.7">
      <c r="E40" s="106"/>
      <c r="F40" s="18"/>
      <c r="H40" s="2"/>
    </row>
    <row r="41" spans="2:11" ht="18.3" x14ac:dyDescent="0.7">
      <c r="B41" s="6">
        <v>18</v>
      </c>
      <c r="C41" t="s">
        <v>21</v>
      </c>
      <c r="E41" s="107">
        <f>F41/F13</f>
        <v>6.0240963855421686E-2</v>
      </c>
      <c r="F41" s="19">
        <v>1500000</v>
      </c>
      <c r="H41" s="2"/>
    </row>
    <row r="42" spans="2:11" ht="18.3" x14ac:dyDescent="0.7">
      <c r="C42" t="s">
        <v>22</v>
      </c>
      <c r="E42" s="20"/>
      <c r="H42" s="2"/>
    </row>
    <row r="43" spans="2:11" ht="33.6" customHeight="1" x14ac:dyDescent="0.7">
      <c r="B43" s="23">
        <v>19</v>
      </c>
      <c r="C43" s="24"/>
      <c r="D43" s="24" t="s">
        <v>23</v>
      </c>
      <c r="E43" s="25"/>
      <c r="F43" s="91">
        <f>SUM(F39:F42)</f>
        <v>26400000</v>
      </c>
      <c r="G43" s="24"/>
      <c r="H43" s="2"/>
    </row>
    <row r="44" spans="2:11" ht="18.3" x14ac:dyDescent="0.7">
      <c r="E44" s="20"/>
      <c r="F44" s="21"/>
      <c r="H44" s="2"/>
    </row>
    <row r="45" spans="2:11" ht="18.3" x14ac:dyDescent="0.7">
      <c r="E45" s="20"/>
      <c r="H45" s="2"/>
    </row>
    <row r="46" spans="2:11" ht="18.3" x14ac:dyDescent="0.7">
      <c r="B46" s="6">
        <v>20</v>
      </c>
      <c r="C46" t="s">
        <v>24</v>
      </c>
      <c r="E46" s="12">
        <v>0</v>
      </c>
      <c r="H46" s="2"/>
    </row>
    <row r="47" spans="2:11" ht="9.9" customHeight="1" x14ac:dyDescent="0.7">
      <c r="E47" s="20"/>
      <c r="H47" s="2"/>
    </row>
    <row r="48" spans="2:11" ht="18.3" x14ac:dyDescent="0.7">
      <c r="B48" s="6">
        <v>21</v>
      </c>
      <c r="C48" t="s">
        <v>25</v>
      </c>
      <c r="E48" s="26"/>
      <c r="H48" s="2"/>
    </row>
    <row r="49" spans="1:8" ht="18.3" x14ac:dyDescent="0.7">
      <c r="H49" s="2"/>
    </row>
    <row r="50" spans="1:8" ht="51" customHeight="1" x14ac:dyDescent="0.7">
      <c r="C50" s="172" t="s">
        <v>134</v>
      </c>
      <c r="D50" s="172"/>
      <c r="E50" s="172"/>
      <c r="F50" s="172"/>
      <c r="G50" s="172"/>
      <c r="H50" s="2"/>
    </row>
    <row r="51" spans="1:8" ht="18.3" x14ac:dyDescent="0.7">
      <c r="B51" s="6">
        <v>22</v>
      </c>
      <c r="C51" s="10" t="s">
        <v>7</v>
      </c>
      <c r="D51" s="11"/>
      <c r="E51" s="105">
        <v>0</v>
      </c>
      <c r="F51" s="13">
        <f t="shared" ref="F51:F52" si="0">E51*F$13</f>
        <v>0</v>
      </c>
      <c r="H51" s="2"/>
    </row>
    <row r="52" spans="1:8" ht="18.3" x14ac:dyDescent="0.7">
      <c r="B52" s="6">
        <v>23</v>
      </c>
      <c r="C52" s="10" t="s">
        <v>7</v>
      </c>
      <c r="D52" s="11"/>
      <c r="E52" s="105">
        <v>0</v>
      </c>
      <c r="F52" s="13">
        <f t="shared" si="0"/>
        <v>0</v>
      </c>
      <c r="H52" s="2"/>
    </row>
    <row r="53" spans="1:8" ht="18.3" x14ac:dyDescent="0.7">
      <c r="B53" s="6">
        <v>24</v>
      </c>
      <c r="C53" s="10" t="s">
        <v>135</v>
      </c>
      <c r="D53" s="14">
        <f>SUM(F51:F52)</f>
        <v>0</v>
      </c>
      <c r="E53" s="107">
        <f>SUM(E51:E52)</f>
        <v>0</v>
      </c>
      <c r="H53" s="2"/>
    </row>
    <row r="54" spans="1:8" ht="18.3" x14ac:dyDescent="0.7">
      <c r="A54" t="s">
        <v>139</v>
      </c>
      <c r="H54" s="2"/>
    </row>
    <row r="55" spans="1:8" ht="85.5" customHeight="1" x14ac:dyDescent="0.55000000000000004">
      <c r="A55" s="165"/>
      <c r="B55" s="165"/>
      <c r="C55" s="165"/>
      <c r="D55" s="165"/>
      <c r="E55" s="165"/>
      <c r="F55" s="165"/>
      <c r="G55" s="165"/>
      <c r="H55" s="165"/>
    </row>
    <row r="57" spans="1:8" x14ac:dyDescent="0.55000000000000004">
      <c r="B57" s="7"/>
      <c r="F57"/>
    </row>
    <row r="58" spans="1:8" x14ac:dyDescent="0.55000000000000004">
      <c r="B58" s="7"/>
      <c r="F58"/>
    </row>
  </sheetData>
  <sheetProtection algorithmName="SHA-512" hashValue="IRSvwja+jGNJOb1xMxzKrRmMmLqQuRF3HLwXhqPXy4f/9mM+fhbZXAPerQqfvArb12EDs8Gu5nObmmDL5Q9Okg==" saltValue="P8RIUmohTk1kkCxG4K+cFw==" spinCount="100000" sheet="1" selectLockedCells="1"/>
  <mergeCells count="7">
    <mergeCell ref="A55:H55"/>
    <mergeCell ref="C23:D23"/>
    <mergeCell ref="B1:F1"/>
    <mergeCell ref="B2:F2"/>
    <mergeCell ref="D8:F8"/>
    <mergeCell ref="C50:G50"/>
    <mergeCell ref="A6:G6"/>
  </mergeCells>
  <printOptions horizontalCentered="1"/>
  <pageMargins left="1.26" right="0.7" top="0.44" bottom="0.41" header="0.3" footer="0.3"/>
  <pageSetup scale="61"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BE25-FED1-4E93-9EBD-ADFFB5DE9B72}">
  <dimension ref="A1:J83"/>
  <sheetViews>
    <sheetView showGridLines="0" workbookViewId="0">
      <selection activeCell="B10" sqref="B10"/>
    </sheetView>
  </sheetViews>
  <sheetFormatPr defaultRowHeight="14.4" x14ac:dyDescent="0.55000000000000004"/>
  <cols>
    <col min="1" max="1" width="43.41796875" style="32" customWidth="1"/>
    <col min="2" max="2" width="7.83984375" style="32" customWidth="1"/>
    <col min="3" max="3" width="7.578125" style="32" customWidth="1"/>
    <col min="4" max="4" width="8.734375" style="32" customWidth="1"/>
    <col min="5" max="5" width="10.15625" style="32" customWidth="1"/>
    <col min="6" max="6" width="9.68359375" style="32" customWidth="1"/>
    <col min="7" max="7" width="5.41796875" style="33" customWidth="1"/>
    <col min="8" max="8" width="10.20703125" style="34" customWidth="1"/>
    <col min="9" max="9" width="12.3125" style="35" customWidth="1"/>
    <col min="10" max="10" width="9.62890625" style="32" customWidth="1"/>
  </cols>
  <sheetData>
    <row r="1" spans="1:10" ht="14.7" thickBot="1" x14ac:dyDescent="0.6">
      <c r="A1" s="27" t="str">
        <f>'Summary Cost Wksht'!B1</f>
        <v>MOUNTAIN EMPIRE UNIFIED SCHOOL DISTRICT</v>
      </c>
      <c r="B1" s="28"/>
      <c r="C1" s="28"/>
      <c r="D1" s="181" t="s">
        <v>1</v>
      </c>
      <c r="E1" s="181"/>
      <c r="F1" s="182">
        <f>'Summary Cost Wksht'!D8</f>
        <v>0</v>
      </c>
      <c r="G1" s="183"/>
      <c r="H1" s="183"/>
      <c r="I1" s="183"/>
      <c r="J1" s="184"/>
    </row>
    <row r="2" spans="1:10" ht="14.7" thickBot="1" x14ac:dyDescent="0.6">
      <c r="A2" s="142" t="str">
        <f>'Summary Cost Wksht'!B2</f>
        <v>MOUNTAIN EMPIRE HIGH SCHOOL RECONSTRUCTION</v>
      </c>
      <c r="B2" s="29"/>
      <c r="C2" s="29"/>
      <c r="D2" s="185" t="s">
        <v>140</v>
      </c>
      <c r="E2" s="186"/>
      <c r="F2" s="186"/>
      <c r="G2" s="186"/>
      <c r="H2" s="186"/>
      <c r="I2" s="186"/>
      <c r="J2" s="187"/>
    </row>
    <row r="3" spans="1:10" ht="20.399999999999999" customHeight="1" thickBot="1" x14ac:dyDescent="0.6">
      <c r="A3" s="30" t="s">
        <v>112</v>
      </c>
      <c r="B3" s="28"/>
      <c r="C3" s="28"/>
      <c r="D3" s="188"/>
      <c r="E3" s="189"/>
      <c r="F3" s="189"/>
      <c r="G3" s="189"/>
      <c r="H3" s="189"/>
      <c r="I3" s="189"/>
      <c r="J3" s="190"/>
    </row>
    <row r="4" spans="1:10" x14ac:dyDescent="0.55000000000000004">
      <c r="A4" s="28"/>
      <c r="B4" s="28"/>
      <c r="C4" s="28"/>
      <c r="D4" s="188"/>
      <c r="E4" s="189"/>
      <c r="F4" s="189"/>
      <c r="G4" s="189"/>
      <c r="H4" s="189"/>
      <c r="I4" s="189"/>
      <c r="J4" s="190"/>
    </row>
    <row r="5" spans="1:10" x14ac:dyDescent="0.55000000000000004">
      <c r="A5" s="28" t="s">
        <v>26</v>
      </c>
      <c r="B5" s="194">
        <f>'Summary Cost Wksht'!F13</f>
        <v>24900000</v>
      </c>
      <c r="C5" s="195"/>
      <c r="D5" s="188"/>
      <c r="E5" s="189"/>
      <c r="F5" s="189"/>
      <c r="G5" s="189"/>
      <c r="H5" s="189"/>
      <c r="I5" s="189"/>
      <c r="J5" s="190"/>
    </row>
    <row r="6" spans="1:10" ht="14.7" thickBot="1" x14ac:dyDescent="0.6">
      <c r="A6" s="29" t="s">
        <v>27</v>
      </c>
      <c r="B6" s="145">
        <f>'Summary Cost Wksht'!E20</f>
        <v>36</v>
      </c>
      <c r="C6" s="31" t="s">
        <v>28</v>
      </c>
      <c r="D6" s="191"/>
      <c r="E6" s="192"/>
      <c r="F6" s="192"/>
      <c r="G6" s="192"/>
      <c r="H6" s="192"/>
      <c r="I6" s="192"/>
      <c r="J6" s="193"/>
    </row>
    <row r="8" spans="1:10" ht="14.7" thickBot="1" x14ac:dyDescent="0.6">
      <c r="A8" s="120" t="s">
        <v>29</v>
      </c>
      <c r="B8" s="37" t="s">
        <v>30</v>
      </c>
      <c r="C8" s="37" t="s">
        <v>31</v>
      </c>
      <c r="D8" s="37" t="s">
        <v>32</v>
      </c>
      <c r="E8" s="37" t="s">
        <v>33</v>
      </c>
      <c r="F8" s="36" t="s">
        <v>34</v>
      </c>
      <c r="G8" s="36" t="s">
        <v>35</v>
      </c>
      <c r="H8" s="38" t="s">
        <v>36</v>
      </c>
      <c r="I8" s="39" t="s">
        <v>37</v>
      </c>
      <c r="J8" s="39" t="s">
        <v>38</v>
      </c>
    </row>
    <row r="9" spans="1:10" ht="14.7" thickBot="1" x14ac:dyDescent="0.6">
      <c r="A9" s="109" t="s">
        <v>39</v>
      </c>
      <c r="B9" s="136" t="s">
        <v>40</v>
      </c>
      <c r="C9" s="40"/>
      <c r="D9" s="40"/>
      <c r="E9" s="40"/>
      <c r="F9" s="40"/>
      <c r="G9" s="41"/>
      <c r="I9" s="42"/>
      <c r="J9" s="42"/>
    </row>
    <row r="10" spans="1:10" x14ac:dyDescent="0.55000000000000004">
      <c r="A10" s="116" t="s">
        <v>41</v>
      </c>
      <c r="B10" s="44"/>
      <c r="C10" s="44"/>
      <c r="D10" s="45">
        <f>B10*C10</f>
        <v>0</v>
      </c>
      <c r="E10" s="46">
        <f>D10*4.33</f>
        <v>0</v>
      </c>
      <c r="F10" s="47"/>
      <c r="G10" s="48" t="s">
        <v>42</v>
      </c>
      <c r="H10" s="49">
        <f t="shared" ref="H10:H33" si="0">D10</f>
        <v>0</v>
      </c>
      <c r="I10" s="50">
        <f t="shared" ref="I10:I33" si="1">F10*H10</f>
        <v>0</v>
      </c>
      <c r="J10" s="51">
        <f>I10/B$5</f>
        <v>0</v>
      </c>
    </row>
    <row r="11" spans="1:10" x14ac:dyDescent="0.55000000000000004">
      <c r="A11" s="43" t="s">
        <v>43</v>
      </c>
      <c r="B11" s="44"/>
      <c r="C11" s="44"/>
      <c r="D11" s="45">
        <f t="shared" ref="D11:D33" si="2">B11*C11</f>
        <v>0</v>
      </c>
      <c r="E11" s="46">
        <f t="shared" ref="E11:E33" si="3">D11*4.33</f>
        <v>0</v>
      </c>
      <c r="F11" s="47"/>
      <c r="G11" s="48" t="s">
        <v>42</v>
      </c>
      <c r="H11" s="49">
        <f t="shared" si="0"/>
        <v>0</v>
      </c>
      <c r="I11" s="50">
        <f t="shared" si="1"/>
        <v>0</v>
      </c>
      <c r="J11" s="51">
        <f t="shared" ref="J11:J33" si="4">I11/B$5</f>
        <v>0</v>
      </c>
    </row>
    <row r="12" spans="1:10" x14ac:dyDescent="0.55000000000000004">
      <c r="A12" s="43" t="s">
        <v>44</v>
      </c>
      <c r="B12" s="44"/>
      <c r="C12" s="44"/>
      <c r="D12" s="45">
        <f t="shared" si="2"/>
        <v>0</v>
      </c>
      <c r="E12" s="46">
        <f t="shared" si="3"/>
        <v>0</v>
      </c>
      <c r="F12" s="47"/>
      <c r="G12" s="48" t="s">
        <v>42</v>
      </c>
      <c r="H12" s="49">
        <f t="shared" si="0"/>
        <v>0</v>
      </c>
      <c r="I12" s="50">
        <f t="shared" si="1"/>
        <v>0</v>
      </c>
      <c r="J12" s="51">
        <f t="shared" si="4"/>
        <v>0</v>
      </c>
    </row>
    <row r="13" spans="1:10" x14ac:dyDescent="0.55000000000000004">
      <c r="A13" s="43" t="s">
        <v>45</v>
      </c>
      <c r="B13" s="44"/>
      <c r="C13" s="44"/>
      <c r="D13" s="45">
        <f t="shared" si="2"/>
        <v>0</v>
      </c>
      <c r="E13" s="46">
        <f t="shared" si="3"/>
        <v>0</v>
      </c>
      <c r="F13" s="47"/>
      <c r="G13" s="48" t="s">
        <v>42</v>
      </c>
      <c r="H13" s="49">
        <f t="shared" si="0"/>
        <v>0</v>
      </c>
      <c r="I13" s="50">
        <f t="shared" si="1"/>
        <v>0</v>
      </c>
      <c r="J13" s="51">
        <f t="shared" si="4"/>
        <v>0</v>
      </c>
    </row>
    <row r="14" spans="1:10" x14ac:dyDescent="0.55000000000000004">
      <c r="A14" s="43" t="s">
        <v>46</v>
      </c>
      <c r="B14" s="44"/>
      <c r="C14" s="44"/>
      <c r="D14" s="45">
        <f t="shared" si="2"/>
        <v>0</v>
      </c>
      <c r="E14" s="46">
        <f t="shared" si="3"/>
        <v>0</v>
      </c>
      <c r="F14" s="47"/>
      <c r="G14" s="48" t="s">
        <v>42</v>
      </c>
      <c r="H14" s="49">
        <f t="shared" si="0"/>
        <v>0</v>
      </c>
      <c r="I14" s="50">
        <f t="shared" si="1"/>
        <v>0</v>
      </c>
      <c r="J14" s="51">
        <f t="shared" si="4"/>
        <v>0</v>
      </c>
    </row>
    <row r="15" spans="1:10" x14ac:dyDescent="0.55000000000000004">
      <c r="A15" s="43" t="s">
        <v>47</v>
      </c>
      <c r="B15" s="44"/>
      <c r="C15" s="44"/>
      <c r="D15" s="45">
        <f t="shared" si="2"/>
        <v>0</v>
      </c>
      <c r="E15" s="46">
        <f t="shared" si="3"/>
        <v>0</v>
      </c>
      <c r="F15" s="47"/>
      <c r="G15" s="48" t="s">
        <v>42</v>
      </c>
      <c r="H15" s="49">
        <f t="shared" si="0"/>
        <v>0</v>
      </c>
      <c r="I15" s="50">
        <f t="shared" si="1"/>
        <v>0</v>
      </c>
      <c r="J15" s="51">
        <f t="shared" si="4"/>
        <v>0</v>
      </c>
    </row>
    <row r="16" spans="1:10" x14ac:dyDescent="0.55000000000000004">
      <c r="A16" s="43" t="s">
        <v>48</v>
      </c>
      <c r="B16" s="44"/>
      <c r="C16" s="44"/>
      <c r="D16" s="45">
        <f t="shared" si="2"/>
        <v>0</v>
      </c>
      <c r="E16" s="46">
        <f t="shared" si="3"/>
        <v>0</v>
      </c>
      <c r="F16" s="47"/>
      <c r="G16" s="48" t="s">
        <v>42</v>
      </c>
      <c r="H16" s="49">
        <f t="shared" si="0"/>
        <v>0</v>
      </c>
      <c r="I16" s="50">
        <f t="shared" si="1"/>
        <v>0</v>
      </c>
      <c r="J16" s="51">
        <f t="shared" si="4"/>
        <v>0</v>
      </c>
    </row>
    <row r="17" spans="1:10" x14ac:dyDescent="0.55000000000000004">
      <c r="A17" s="43" t="s">
        <v>49</v>
      </c>
      <c r="B17" s="44"/>
      <c r="C17" s="44"/>
      <c r="D17" s="45">
        <f t="shared" si="2"/>
        <v>0</v>
      </c>
      <c r="E17" s="46">
        <f t="shared" si="3"/>
        <v>0</v>
      </c>
      <c r="F17" s="47"/>
      <c r="G17" s="48" t="s">
        <v>42</v>
      </c>
      <c r="H17" s="49">
        <f t="shared" si="0"/>
        <v>0</v>
      </c>
      <c r="I17" s="50">
        <f t="shared" si="1"/>
        <v>0</v>
      </c>
      <c r="J17" s="51">
        <f t="shared" si="4"/>
        <v>0</v>
      </c>
    </row>
    <row r="18" spans="1:10" x14ac:dyDescent="0.55000000000000004">
      <c r="A18" s="43" t="s">
        <v>50</v>
      </c>
      <c r="B18" s="44"/>
      <c r="C18" s="44"/>
      <c r="D18" s="45">
        <f t="shared" si="2"/>
        <v>0</v>
      </c>
      <c r="E18" s="46">
        <f t="shared" si="3"/>
        <v>0</v>
      </c>
      <c r="F18" s="47"/>
      <c r="G18" s="48" t="s">
        <v>42</v>
      </c>
      <c r="H18" s="49">
        <f t="shared" si="0"/>
        <v>0</v>
      </c>
      <c r="I18" s="50">
        <f t="shared" si="1"/>
        <v>0</v>
      </c>
      <c r="J18" s="51">
        <f t="shared" si="4"/>
        <v>0</v>
      </c>
    </row>
    <row r="19" spans="1:10" x14ac:dyDescent="0.55000000000000004">
      <c r="A19" s="43" t="s">
        <v>51</v>
      </c>
      <c r="B19" s="44"/>
      <c r="C19" s="44"/>
      <c r="D19" s="45">
        <f t="shared" si="2"/>
        <v>0</v>
      </c>
      <c r="E19" s="46">
        <f t="shared" si="3"/>
        <v>0</v>
      </c>
      <c r="F19" s="47"/>
      <c r="G19" s="48" t="s">
        <v>42</v>
      </c>
      <c r="H19" s="49">
        <f t="shared" si="0"/>
        <v>0</v>
      </c>
      <c r="I19" s="50">
        <f t="shared" si="1"/>
        <v>0</v>
      </c>
      <c r="J19" s="51">
        <f t="shared" si="4"/>
        <v>0</v>
      </c>
    </row>
    <row r="20" spans="1:10" x14ac:dyDescent="0.55000000000000004">
      <c r="A20" s="43" t="s">
        <v>52</v>
      </c>
      <c r="B20" s="44"/>
      <c r="C20" s="44"/>
      <c r="D20" s="45">
        <f t="shared" si="2"/>
        <v>0</v>
      </c>
      <c r="E20" s="46">
        <f t="shared" si="3"/>
        <v>0</v>
      </c>
      <c r="F20" s="47"/>
      <c r="G20" s="48" t="s">
        <v>42</v>
      </c>
      <c r="H20" s="49">
        <f t="shared" si="0"/>
        <v>0</v>
      </c>
      <c r="I20" s="50">
        <f t="shared" si="1"/>
        <v>0</v>
      </c>
      <c r="J20" s="51">
        <f t="shared" si="4"/>
        <v>0</v>
      </c>
    </row>
    <row r="21" spans="1:10" x14ac:dyDescent="0.55000000000000004">
      <c r="A21" s="43" t="s">
        <v>53</v>
      </c>
      <c r="B21" s="44"/>
      <c r="C21" s="44"/>
      <c r="D21" s="45">
        <f t="shared" si="2"/>
        <v>0</v>
      </c>
      <c r="E21" s="46">
        <f t="shared" si="3"/>
        <v>0</v>
      </c>
      <c r="F21" s="47"/>
      <c r="G21" s="48" t="s">
        <v>42</v>
      </c>
      <c r="H21" s="49">
        <f t="shared" si="0"/>
        <v>0</v>
      </c>
      <c r="I21" s="50">
        <f t="shared" si="1"/>
        <v>0</v>
      </c>
      <c r="J21" s="51">
        <f t="shared" si="4"/>
        <v>0</v>
      </c>
    </row>
    <row r="22" spans="1:10" x14ac:dyDescent="0.55000000000000004">
      <c r="A22" s="43" t="s">
        <v>54</v>
      </c>
      <c r="B22" s="44"/>
      <c r="C22" s="44"/>
      <c r="D22" s="45">
        <f t="shared" si="2"/>
        <v>0</v>
      </c>
      <c r="E22" s="46">
        <f t="shared" si="3"/>
        <v>0</v>
      </c>
      <c r="F22" s="47"/>
      <c r="G22" s="48" t="s">
        <v>42</v>
      </c>
      <c r="H22" s="49">
        <f t="shared" si="0"/>
        <v>0</v>
      </c>
      <c r="I22" s="50">
        <f t="shared" si="1"/>
        <v>0</v>
      </c>
      <c r="J22" s="51">
        <f t="shared" si="4"/>
        <v>0</v>
      </c>
    </row>
    <row r="23" spans="1:10" x14ac:dyDescent="0.55000000000000004">
      <c r="A23" s="43" t="s">
        <v>55</v>
      </c>
      <c r="B23" s="44"/>
      <c r="C23" s="44"/>
      <c r="D23" s="45">
        <f t="shared" si="2"/>
        <v>0</v>
      </c>
      <c r="E23" s="46">
        <f t="shared" si="3"/>
        <v>0</v>
      </c>
      <c r="F23" s="47"/>
      <c r="G23" s="48" t="s">
        <v>42</v>
      </c>
      <c r="H23" s="49">
        <f t="shared" si="0"/>
        <v>0</v>
      </c>
      <c r="I23" s="50">
        <f t="shared" si="1"/>
        <v>0</v>
      </c>
      <c r="J23" s="51">
        <f t="shared" si="4"/>
        <v>0</v>
      </c>
    </row>
    <row r="24" spans="1:10" x14ac:dyDescent="0.55000000000000004">
      <c r="A24" s="43" t="s">
        <v>56</v>
      </c>
      <c r="B24" s="44"/>
      <c r="C24" s="44"/>
      <c r="D24" s="45">
        <f t="shared" si="2"/>
        <v>0</v>
      </c>
      <c r="E24" s="46">
        <f t="shared" si="3"/>
        <v>0</v>
      </c>
      <c r="F24" s="47"/>
      <c r="G24" s="48" t="s">
        <v>42</v>
      </c>
      <c r="H24" s="49">
        <f t="shared" si="0"/>
        <v>0</v>
      </c>
      <c r="I24" s="50">
        <f t="shared" si="1"/>
        <v>0</v>
      </c>
      <c r="J24" s="51">
        <f t="shared" si="4"/>
        <v>0</v>
      </c>
    </row>
    <row r="25" spans="1:10" x14ac:dyDescent="0.55000000000000004">
      <c r="A25" s="43" t="s">
        <v>57</v>
      </c>
      <c r="B25" s="44"/>
      <c r="C25" s="44"/>
      <c r="D25" s="45">
        <f t="shared" si="2"/>
        <v>0</v>
      </c>
      <c r="E25" s="46">
        <f t="shared" si="3"/>
        <v>0</v>
      </c>
      <c r="F25" s="47"/>
      <c r="G25" s="48" t="s">
        <v>42</v>
      </c>
      <c r="H25" s="49">
        <f t="shared" si="0"/>
        <v>0</v>
      </c>
      <c r="I25" s="50">
        <f t="shared" si="1"/>
        <v>0</v>
      </c>
      <c r="J25" s="51">
        <f t="shared" si="4"/>
        <v>0</v>
      </c>
    </row>
    <row r="26" spans="1:10" x14ac:dyDescent="0.55000000000000004">
      <c r="A26" s="43" t="s">
        <v>58</v>
      </c>
      <c r="B26" s="44"/>
      <c r="C26" s="44"/>
      <c r="D26" s="45">
        <f t="shared" si="2"/>
        <v>0</v>
      </c>
      <c r="E26" s="46">
        <f t="shared" si="3"/>
        <v>0</v>
      </c>
      <c r="F26" s="47"/>
      <c r="G26" s="48" t="s">
        <v>42</v>
      </c>
      <c r="H26" s="49">
        <f t="shared" si="0"/>
        <v>0</v>
      </c>
      <c r="I26" s="50">
        <f t="shared" si="1"/>
        <v>0</v>
      </c>
      <c r="J26" s="51">
        <f t="shared" si="4"/>
        <v>0</v>
      </c>
    </row>
    <row r="27" spans="1:10" x14ac:dyDescent="0.55000000000000004">
      <c r="A27" s="43" t="s">
        <v>59</v>
      </c>
      <c r="B27" s="44"/>
      <c r="C27" s="44"/>
      <c r="D27" s="45">
        <f t="shared" si="2"/>
        <v>0</v>
      </c>
      <c r="E27" s="46">
        <f t="shared" si="3"/>
        <v>0</v>
      </c>
      <c r="F27" s="47"/>
      <c r="G27" s="48" t="s">
        <v>42</v>
      </c>
      <c r="H27" s="49">
        <f t="shared" si="0"/>
        <v>0</v>
      </c>
      <c r="I27" s="50">
        <f t="shared" si="1"/>
        <v>0</v>
      </c>
      <c r="J27" s="51">
        <f t="shared" si="4"/>
        <v>0</v>
      </c>
    </row>
    <row r="28" spans="1:10" x14ac:dyDescent="0.55000000000000004">
      <c r="A28" s="43" t="s">
        <v>60</v>
      </c>
      <c r="B28" s="44"/>
      <c r="C28" s="44"/>
      <c r="D28" s="45">
        <f t="shared" si="2"/>
        <v>0</v>
      </c>
      <c r="E28" s="46">
        <f t="shared" si="3"/>
        <v>0</v>
      </c>
      <c r="F28" s="47"/>
      <c r="G28" s="48" t="s">
        <v>42</v>
      </c>
      <c r="H28" s="49">
        <f t="shared" si="0"/>
        <v>0</v>
      </c>
      <c r="I28" s="50">
        <f t="shared" si="1"/>
        <v>0</v>
      </c>
      <c r="J28" s="51">
        <f t="shared" si="4"/>
        <v>0</v>
      </c>
    </row>
    <row r="29" spans="1:10" x14ac:dyDescent="0.55000000000000004">
      <c r="A29" s="43" t="s">
        <v>61</v>
      </c>
      <c r="B29" s="44"/>
      <c r="C29" s="44"/>
      <c r="D29" s="45">
        <f t="shared" si="2"/>
        <v>0</v>
      </c>
      <c r="E29" s="46">
        <f t="shared" si="3"/>
        <v>0</v>
      </c>
      <c r="F29" s="47"/>
      <c r="G29" s="48" t="s">
        <v>42</v>
      </c>
      <c r="H29" s="49">
        <f t="shared" si="0"/>
        <v>0</v>
      </c>
      <c r="I29" s="50">
        <f t="shared" si="1"/>
        <v>0</v>
      </c>
      <c r="J29" s="51">
        <f t="shared" si="4"/>
        <v>0</v>
      </c>
    </row>
    <row r="30" spans="1:10" x14ac:dyDescent="0.55000000000000004">
      <c r="A30" s="44" t="s">
        <v>62</v>
      </c>
      <c r="B30" s="44"/>
      <c r="C30" s="44"/>
      <c r="D30" s="45">
        <f t="shared" si="2"/>
        <v>0</v>
      </c>
      <c r="E30" s="46">
        <f t="shared" si="3"/>
        <v>0</v>
      </c>
      <c r="F30" s="47"/>
      <c r="G30" s="48" t="s">
        <v>42</v>
      </c>
      <c r="H30" s="49">
        <f t="shared" si="0"/>
        <v>0</v>
      </c>
      <c r="I30" s="50">
        <f t="shared" si="1"/>
        <v>0</v>
      </c>
      <c r="J30" s="51">
        <f t="shared" si="4"/>
        <v>0</v>
      </c>
    </row>
    <row r="31" spans="1:10" x14ac:dyDescent="0.55000000000000004">
      <c r="A31" s="44" t="s">
        <v>62</v>
      </c>
      <c r="B31" s="44"/>
      <c r="C31" s="44"/>
      <c r="D31" s="45">
        <f t="shared" si="2"/>
        <v>0</v>
      </c>
      <c r="E31" s="46">
        <f t="shared" si="3"/>
        <v>0</v>
      </c>
      <c r="F31" s="47"/>
      <c r="G31" s="48" t="s">
        <v>42</v>
      </c>
      <c r="H31" s="49">
        <f t="shared" si="0"/>
        <v>0</v>
      </c>
      <c r="I31" s="50">
        <f t="shared" si="1"/>
        <v>0</v>
      </c>
      <c r="J31" s="51">
        <f t="shared" si="4"/>
        <v>0</v>
      </c>
    </row>
    <row r="32" spans="1:10" x14ac:dyDescent="0.55000000000000004">
      <c r="A32" s="44" t="s">
        <v>62</v>
      </c>
      <c r="B32" s="44"/>
      <c r="C32" s="44"/>
      <c r="D32" s="45">
        <f t="shared" si="2"/>
        <v>0</v>
      </c>
      <c r="E32" s="46">
        <f t="shared" si="3"/>
        <v>0</v>
      </c>
      <c r="F32" s="47"/>
      <c r="G32" s="48" t="s">
        <v>42</v>
      </c>
      <c r="H32" s="49">
        <f t="shared" si="0"/>
        <v>0</v>
      </c>
      <c r="I32" s="50">
        <f t="shared" si="1"/>
        <v>0</v>
      </c>
      <c r="J32" s="51">
        <f t="shared" si="4"/>
        <v>0</v>
      </c>
    </row>
    <row r="33" spans="1:10" ht="14.7" thickBot="1" x14ac:dyDescent="0.6">
      <c r="A33" s="44" t="s">
        <v>62</v>
      </c>
      <c r="B33" s="44"/>
      <c r="C33" s="44"/>
      <c r="D33" s="45">
        <f t="shared" si="2"/>
        <v>0</v>
      </c>
      <c r="E33" s="46">
        <f t="shared" si="3"/>
        <v>0</v>
      </c>
      <c r="F33" s="47"/>
      <c r="G33" s="48" t="s">
        <v>42</v>
      </c>
      <c r="H33" s="52">
        <f t="shared" si="0"/>
        <v>0</v>
      </c>
      <c r="I33" s="50">
        <f t="shared" si="1"/>
        <v>0</v>
      </c>
      <c r="J33" s="51">
        <f t="shared" si="4"/>
        <v>0</v>
      </c>
    </row>
    <row r="34" spans="1:10" ht="26.4" customHeight="1" thickBot="1" x14ac:dyDescent="0.6">
      <c r="A34" s="196" t="s">
        <v>63</v>
      </c>
      <c r="B34" s="196"/>
      <c r="C34" s="196"/>
      <c r="D34" s="196"/>
      <c r="E34" s="196"/>
      <c r="F34" s="53"/>
      <c r="G34" s="54" t="s">
        <v>64</v>
      </c>
      <c r="H34" s="55">
        <f>SUM(I10:I34)</f>
        <v>0</v>
      </c>
      <c r="I34" s="56"/>
    </row>
    <row r="35" spans="1:10" ht="14.7" thickBot="1" x14ac:dyDescent="0.6">
      <c r="A35" s="67"/>
      <c r="B35" s="68"/>
      <c r="C35" s="68"/>
      <c r="D35" s="58"/>
      <c r="E35" s="58"/>
      <c r="F35" s="53"/>
      <c r="G35" s="59"/>
      <c r="H35" s="60"/>
      <c r="I35" s="56"/>
      <c r="J35" s="56"/>
    </row>
    <row r="36" spans="1:10" ht="25.5" thickBot="1" x14ac:dyDescent="0.6">
      <c r="A36" s="117" t="s">
        <v>65</v>
      </c>
      <c r="B36" s="118"/>
      <c r="C36" s="119"/>
      <c r="D36" s="109" t="s">
        <v>122</v>
      </c>
      <c r="E36" s="109" t="s">
        <v>121</v>
      </c>
      <c r="F36" s="53"/>
      <c r="G36" s="59"/>
      <c r="H36" s="56"/>
      <c r="I36" s="56"/>
      <c r="J36" s="56"/>
    </row>
    <row r="37" spans="1:10" x14ac:dyDescent="0.55000000000000004">
      <c r="A37" s="116" t="s">
        <v>66</v>
      </c>
      <c r="D37" s="135"/>
      <c r="E37" s="113"/>
      <c r="F37" s="63"/>
      <c r="G37" s="64" t="s">
        <v>67</v>
      </c>
      <c r="H37" s="65"/>
      <c r="I37" s="50">
        <f t="shared" ref="I37:I74" si="5">F37*H37</f>
        <v>0</v>
      </c>
      <c r="J37" s="51">
        <f t="shared" ref="J37:J74" si="6">I37/B$5</f>
        <v>0</v>
      </c>
    </row>
    <row r="38" spans="1:10" x14ac:dyDescent="0.55000000000000004">
      <c r="A38" s="43" t="s">
        <v>68</v>
      </c>
      <c r="B38" s="57"/>
      <c r="C38" s="57"/>
      <c r="D38" s="112"/>
      <c r="E38" s="112"/>
      <c r="F38" s="63"/>
      <c r="G38" s="64" t="s">
        <v>69</v>
      </c>
      <c r="H38" s="65"/>
      <c r="I38" s="50">
        <f t="shared" si="5"/>
        <v>0</v>
      </c>
      <c r="J38" s="51">
        <f t="shared" si="6"/>
        <v>0</v>
      </c>
    </row>
    <row r="39" spans="1:10" x14ac:dyDescent="0.55000000000000004">
      <c r="A39" s="66" t="s">
        <v>70</v>
      </c>
      <c r="B39" s="57"/>
      <c r="C39" s="57"/>
      <c r="D39" s="112"/>
      <c r="E39" s="112"/>
      <c r="F39" s="63"/>
      <c r="G39" s="64" t="s">
        <v>67</v>
      </c>
      <c r="H39" s="65"/>
      <c r="I39" s="50">
        <f t="shared" si="5"/>
        <v>0</v>
      </c>
      <c r="J39" s="51">
        <f t="shared" si="6"/>
        <v>0</v>
      </c>
    </row>
    <row r="40" spans="1:10" x14ac:dyDescent="0.55000000000000004">
      <c r="A40" s="43" t="s">
        <v>71</v>
      </c>
      <c r="B40" s="57"/>
      <c r="C40" s="57"/>
      <c r="D40" s="112"/>
      <c r="E40" s="112"/>
      <c r="F40" s="63"/>
      <c r="G40" s="64" t="s">
        <v>69</v>
      </c>
      <c r="H40" s="65"/>
      <c r="I40" s="50">
        <f t="shared" si="5"/>
        <v>0</v>
      </c>
      <c r="J40" s="51">
        <f t="shared" si="6"/>
        <v>0</v>
      </c>
    </row>
    <row r="41" spans="1:10" x14ac:dyDescent="0.55000000000000004">
      <c r="A41" s="43" t="s">
        <v>72</v>
      </c>
      <c r="B41" s="57"/>
      <c r="C41" s="57"/>
      <c r="D41" s="112"/>
      <c r="E41" s="112"/>
      <c r="F41" s="63"/>
      <c r="G41" s="64" t="s">
        <v>67</v>
      </c>
      <c r="H41" s="65"/>
      <c r="I41" s="50">
        <f t="shared" si="5"/>
        <v>0</v>
      </c>
      <c r="J41" s="51">
        <f t="shared" si="6"/>
        <v>0</v>
      </c>
    </row>
    <row r="42" spans="1:10" x14ac:dyDescent="0.55000000000000004">
      <c r="A42" s="43" t="s">
        <v>73</v>
      </c>
      <c r="B42" s="57"/>
      <c r="C42" s="57"/>
      <c r="D42" s="112"/>
      <c r="E42" s="112"/>
      <c r="F42" s="63"/>
      <c r="G42" s="64" t="s">
        <v>69</v>
      </c>
      <c r="H42" s="65"/>
      <c r="I42" s="50">
        <f t="shared" si="5"/>
        <v>0</v>
      </c>
      <c r="J42" s="51">
        <f t="shared" si="6"/>
        <v>0</v>
      </c>
    </row>
    <row r="43" spans="1:10" x14ac:dyDescent="0.55000000000000004">
      <c r="A43" s="43" t="s">
        <v>74</v>
      </c>
      <c r="B43" s="57"/>
      <c r="C43" s="57"/>
      <c r="D43" s="112"/>
      <c r="E43" s="112"/>
      <c r="F43" s="63"/>
      <c r="G43" s="64" t="s">
        <v>69</v>
      </c>
      <c r="H43" s="65"/>
      <c r="I43" s="50">
        <f t="shared" si="5"/>
        <v>0</v>
      </c>
      <c r="J43" s="51">
        <f t="shared" si="6"/>
        <v>0</v>
      </c>
    </row>
    <row r="44" spans="1:10" x14ac:dyDescent="0.55000000000000004">
      <c r="A44" s="43" t="s">
        <v>75</v>
      </c>
      <c r="B44" s="57"/>
      <c r="C44" s="57"/>
      <c r="D44" s="112"/>
      <c r="E44" s="112"/>
      <c r="F44" s="63"/>
      <c r="G44" s="64" t="s">
        <v>67</v>
      </c>
      <c r="H44" s="65"/>
      <c r="I44" s="50">
        <f t="shared" si="5"/>
        <v>0</v>
      </c>
      <c r="J44" s="51">
        <f t="shared" si="6"/>
        <v>0</v>
      </c>
    </row>
    <row r="45" spans="1:10" x14ac:dyDescent="0.55000000000000004">
      <c r="A45" s="43" t="s">
        <v>76</v>
      </c>
      <c r="B45" s="57"/>
      <c r="C45" s="57"/>
      <c r="D45" s="112"/>
      <c r="E45" s="112"/>
      <c r="F45" s="63"/>
      <c r="G45" s="64" t="s">
        <v>69</v>
      </c>
      <c r="H45" s="65"/>
      <c r="I45" s="50">
        <f t="shared" si="5"/>
        <v>0</v>
      </c>
      <c r="J45" s="51">
        <f t="shared" si="6"/>
        <v>0</v>
      </c>
    </row>
    <row r="46" spans="1:10" x14ac:dyDescent="0.55000000000000004">
      <c r="A46" s="43" t="s">
        <v>77</v>
      </c>
      <c r="B46" s="57"/>
      <c r="C46" s="57"/>
      <c r="D46" s="112"/>
      <c r="E46" s="112"/>
      <c r="F46" s="63"/>
      <c r="G46" s="64" t="s">
        <v>67</v>
      </c>
      <c r="H46" s="65"/>
      <c r="I46" s="50">
        <f t="shared" si="5"/>
        <v>0</v>
      </c>
      <c r="J46" s="51">
        <f t="shared" si="6"/>
        <v>0</v>
      </c>
    </row>
    <row r="47" spans="1:10" x14ac:dyDescent="0.55000000000000004">
      <c r="A47" s="43" t="s">
        <v>78</v>
      </c>
      <c r="B47" s="57"/>
      <c r="C47" s="57"/>
      <c r="D47" s="112"/>
      <c r="E47" s="112"/>
      <c r="F47" s="63"/>
      <c r="G47" s="64" t="s">
        <v>67</v>
      </c>
      <c r="H47" s="65"/>
      <c r="I47" s="50">
        <f t="shared" si="5"/>
        <v>0</v>
      </c>
      <c r="J47" s="51">
        <f t="shared" si="6"/>
        <v>0</v>
      </c>
    </row>
    <row r="48" spans="1:10" x14ac:dyDescent="0.55000000000000004">
      <c r="A48" s="43" t="s">
        <v>79</v>
      </c>
      <c r="B48" s="57"/>
      <c r="C48" s="57"/>
      <c r="D48" s="112"/>
      <c r="E48" s="112"/>
      <c r="F48" s="63"/>
      <c r="G48" s="64" t="s">
        <v>67</v>
      </c>
      <c r="H48" s="65"/>
      <c r="I48" s="50">
        <f t="shared" si="5"/>
        <v>0</v>
      </c>
      <c r="J48" s="51">
        <f t="shared" si="6"/>
        <v>0</v>
      </c>
    </row>
    <row r="49" spans="1:10" x14ac:dyDescent="0.55000000000000004">
      <c r="A49" s="43" t="s">
        <v>80</v>
      </c>
      <c r="B49" s="57"/>
      <c r="C49" s="57"/>
      <c r="D49" s="112"/>
      <c r="E49" s="112"/>
      <c r="F49" s="63"/>
      <c r="G49" s="64" t="s">
        <v>67</v>
      </c>
      <c r="H49" s="65"/>
      <c r="I49" s="50">
        <f t="shared" si="5"/>
        <v>0</v>
      </c>
      <c r="J49" s="51">
        <f t="shared" si="6"/>
        <v>0</v>
      </c>
    </row>
    <row r="50" spans="1:10" x14ac:dyDescent="0.55000000000000004">
      <c r="A50" s="43" t="s">
        <v>81</v>
      </c>
      <c r="B50" s="57"/>
      <c r="C50" s="57"/>
      <c r="D50" s="112"/>
      <c r="E50" s="112"/>
      <c r="F50" s="63"/>
      <c r="G50" s="64" t="s">
        <v>67</v>
      </c>
      <c r="H50" s="65"/>
      <c r="I50" s="50">
        <f t="shared" si="5"/>
        <v>0</v>
      </c>
      <c r="J50" s="51">
        <f t="shared" si="6"/>
        <v>0</v>
      </c>
    </row>
    <row r="51" spans="1:10" x14ac:dyDescent="0.55000000000000004">
      <c r="A51" s="43" t="s">
        <v>82</v>
      </c>
      <c r="B51" s="57"/>
      <c r="C51" s="57"/>
      <c r="D51" s="112"/>
      <c r="E51" s="112"/>
      <c r="F51" s="63"/>
      <c r="G51" s="64" t="s">
        <v>67</v>
      </c>
      <c r="H51" s="65"/>
      <c r="I51" s="50">
        <f t="shared" si="5"/>
        <v>0</v>
      </c>
      <c r="J51" s="51">
        <f t="shared" si="6"/>
        <v>0</v>
      </c>
    </row>
    <row r="52" spans="1:10" x14ac:dyDescent="0.55000000000000004">
      <c r="A52" s="43" t="s">
        <v>83</v>
      </c>
      <c r="B52" s="57"/>
      <c r="C52" s="57"/>
      <c r="D52" s="112"/>
      <c r="E52" s="112"/>
      <c r="F52" s="63"/>
      <c r="G52" s="64" t="s">
        <v>67</v>
      </c>
      <c r="H52" s="65"/>
      <c r="I52" s="50">
        <f t="shared" si="5"/>
        <v>0</v>
      </c>
      <c r="J52" s="51">
        <f t="shared" si="6"/>
        <v>0</v>
      </c>
    </row>
    <row r="53" spans="1:10" x14ac:dyDescent="0.55000000000000004">
      <c r="A53" s="43" t="s">
        <v>84</v>
      </c>
      <c r="B53" s="57"/>
      <c r="C53" s="57"/>
      <c r="D53" s="112"/>
      <c r="E53" s="112"/>
      <c r="F53" s="63"/>
      <c r="G53" s="64" t="s">
        <v>67</v>
      </c>
      <c r="H53" s="65"/>
      <c r="I53" s="50">
        <f t="shared" si="5"/>
        <v>0</v>
      </c>
      <c r="J53" s="51">
        <f t="shared" si="6"/>
        <v>0</v>
      </c>
    </row>
    <row r="54" spans="1:10" x14ac:dyDescent="0.55000000000000004">
      <c r="A54" s="43" t="s">
        <v>85</v>
      </c>
      <c r="B54" s="57"/>
      <c r="C54" s="57"/>
      <c r="D54" s="112"/>
      <c r="E54" s="112"/>
      <c r="F54" s="63"/>
      <c r="G54" s="64" t="s">
        <v>67</v>
      </c>
      <c r="H54" s="65"/>
      <c r="I54" s="50">
        <f t="shared" si="5"/>
        <v>0</v>
      </c>
      <c r="J54" s="51">
        <f t="shared" si="6"/>
        <v>0</v>
      </c>
    </row>
    <row r="55" spans="1:10" x14ac:dyDescent="0.55000000000000004">
      <c r="A55" s="43" t="s">
        <v>86</v>
      </c>
      <c r="B55" s="57"/>
      <c r="C55" s="57"/>
      <c r="D55" s="112"/>
      <c r="E55" s="112"/>
      <c r="F55" s="63"/>
      <c r="G55" s="49"/>
      <c r="H55" s="65"/>
      <c r="I55" s="50">
        <f>F55*H55</f>
        <v>0</v>
      </c>
      <c r="J55" s="51">
        <f t="shared" si="6"/>
        <v>0</v>
      </c>
    </row>
    <row r="56" spans="1:10" x14ac:dyDescent="0.55000000000000004">
      <c r="A56" s="43" t="s">
        <v>87</v>
      </c>
      <c r="B56" s="57"/>
      <c r="C56" s="57"/>
      <c r="D56" s="112"/>
      <c r="E56" s="112"/>
      <c r="F56" s="63"/>
      <c r="G56" s="64" t="s">
        <v>67</v>
      </c>
      <c r="H56" s="65"/>
      <c r="I56" s="50">
        <f t="shared" si="5"/>
        <v>0</v>
      </c>
      <c r="J56" s="51">
        <f t="shared" si="6"/>
        <v>0</v>
      </c>
    </row>
    <row r="57" spans="1:10" x14ac:dyDescent="0.55000000000000004">
      <c r="A57" s="67" t="s">
        <v>88</v>
      </c>
      <c r="B57" s="68"/>
      <c r="C57" s="68"/>
      <c r="D57" s="112"/>
      <c r="E57" s="112"/>
      <c r="F57" s="69"/>
      <c r="G57" s="70" t="s">
        <v>67</v>
      </c>
      <c r="H57" s="71"/>
      <c r="I57" s="50">
        <f t="shared" si="5"/>
        <v>0</v>
      </c>
      <c r="J57" s="51">
        <f t="shared" si="6"/>
        <v>0</v>
      </c>
    </row>
    <row r="58" spans="1:10" x14ac:dyDescent="0.55000000000000004">
      <c r="A58" s="67" t="s">
        <v>89</v>
      </c>
      <c r="B58" s="68"/>
      <c r="C58" s="68"/>
      <c r="D58" s="112"/>
      <c r="E58" s="112"/>
      <c r="F58" s="69"/>
      <c r="G58" s="70" t="s">
        <v>69</v>
      </c>
      <c r="H58" s="71"/>
      <c r="I58" s="50">
        <f>F58*H58</f>
        <v>0</v>
      </c>
      <c r="J58" s="51">
        <f>I58/B$5</f>
        <v>0</v>
      </c>
    </row>
    <row r="59" spans="1:10" x14ac:dyDescent="0.55000000000000004">
      <c r="A59" s="67" t="s">
        <v>90</v>
      </c>
      <c r="B59" s="68"/>
      <c r="C59" s="68"/>
      <c r="D59" s="112"/>
      <c r="E59" s="112"/>
      <c r="F59" s="69"/>
      <c r="G59" s="70" t="s">
        <v>67</v>
      </c>
      <c r="H59" s="71"/>
      <c r="I59" s="50">
        <f t="shared" si="5"/>
        <v>0</v>
      </c>
      <c r="J59" s="51">
        <f t="shared" si="6"/>
        <v>0</v>
      </c>
    </row>
    <row r="60" spans="1:10" x14ac:dyDescent="0.55000000000000004">
      <c r="A60" s="67" t="s">
        <v>91</v>
      </c>
      <c r="B60" s="68"/>
      <c r="C60" s="68"/>
      <c r="D60" s="112"/>
      <c r="E60" s="112"/>
      <c r="F60" s="69"/>
      <c r="G60" s="70" t="s">
        <v>69</v>
      </c>
      <c r="H60" s="71"/>
      <c r="I60" s="50">
        <f t="shared" si="5"/>
        <v>0</v>
      </c>
      <c r="J60" s="51">
        <f t="shared" si="6"/>
        <v>0</v>
      </c>
    </row>
    <row r="61" spans="1:10" x14ac:dyDescent="0.55000000000000004">
      <c r="A61" s="67" t="s">
        <v>92</v>
      </c>
      <c r="B61" s="68"/>
      <c r="C61" s="68"/>
      <c r="D61" s="112"/>
      <c r="E61" s="112"/>
      <c r="F61" s="69"/>
      <c r="G61" s="70" t="s">
        <v>67</v>
      </c>
      <c r="H61" s="71"/>
      <c r="I61" s="50">
        <f t="shared" si="5"/>
        <v>0</v>
      </c>
      <c r="J61" s="51">
        <f t="shared" si="6"/>
        <v>0</v>
      </c>
    </row>
    <row r="62" spans="1:10" x14ac:dyDescent="0.55000000000000004">
      <c r="A62" s="67" t="s">
        <v>93</v>
      </c>
      <c r="B62" s="68"/>
      <c r="C62" s="68"/>
      <c r="D62" s="112"/>
      <c r="E62" s="112"/>
      <c r="F62" s="69"/>
      <c r="G62" s="70" t="s">
        <v>69</v>
      </c>
      <c r="H62" s="71"/>
      <c r="I62" s="50">
        <f t="shared" si="5"/>
        <v>0</v>
      </c>
      <c r="J62" s="51">
        <f>I62/B$5</f>
        <v>0</v>
      </c>
    </row>
    <row r="63" spans="1:10" x14ac:dyDescent="0.55000000000000004">
      <c r="A63" s="67" t="s">
        <v>94</v>
      </c>
      <c r="B63" s="68"/>
      <c r="C63" s="68"/>
      <c r="D63" s="112"/>
      <c r="E63" s="112"/>
      <c r="F63" s="69"/>
      <c r="G63" s="70" t="s">
        <v>69</v>
      </c>
      <c r="H63" s="71"/>
      <c r="I63" s="50">
        <f t="shared" si="5"/>
        <v>0</v>
      </c>
      <c r="J63" s="51">
        <f t="shared" si="6"/>
        <v>0</v>
      </c>
    </row>
    <row r="64" spans="1:10" x14ac:dyDescent="0.55000000000000004">
      <c r="A64" s="67" t="s">
        <v>95</v>
      </c>
      <c r="B64" s="68"/>
      <c r="C64" s="68"/>
      <c r="D64" s="112"/>
      <c r="E64" s="112"/>
      <c r="F64" s="69"/>
      <c r="G64" s="70" t="s">
        <v>67</v>
      </c>
      <c r="H64" s="71"/>
      <c r="I64" s="50">
        <f t="shared" si="5"/>
        <v>0</v>
      </c>
      <c r="J64" s="51">
        <f t="shared" si="6"/>
        <v>0</v>
      </c>
    </row>
    <row r="65" spans="1:10" x14ac:dyDescent="0.55000000000000004">
      <c r="A65" s="67" t="s">
        <v>96</v>
      </c>
      <c r="B65" s="68"/>
      <c r="C65" s="68"/>
      <c r="D65" s="112"/>
      <c r="E65" s="112"/>
      <c r="F65" s="69"/>
      <c r="G65" s="70" t="s">
        <v>67</v>
      </c>
      <c r="H65" s="71"/>
      <c r="I65" s="50">
        <f t="shared" si="5"/>
        <v>0</v>
      </c>
      <c r="J65" s="51">
        <f t="shared" si="6"/>
        <v>0</v>
      </c>
    </row>
    <row r="66" spans="1:10" x14ac:dyDescent="0.55000000000000004">
      <c r="A66" s="67" t="s">
        <v>97</v>
      </c>
      <c r="B66" s="68"/>
      <c r="C66" s="68"/>
      <c r="D66" s="112"/>
      <c r="E66" s="112"/>
      <c r="F66" s="69"/>
      <c r="G66" s="70" t="s">
        <v>69</v>
      </c>
      <c r="H66" s="71"/>
      <c r="I66" s="50">
        <f t="shared" si="5"/>
        <v>0</v>
      </c>
      <c r="J66" s="51">
        <f t="shared" si="6"/>
        <v>0</v>
      </c>
    </row>
    <row r="67" spans="1:10" x14ac:dyDescent="0.55000000000000004">
      <c r="A67" s="67" t="s">
        <v>98</v>
      </c>
      <c r="B67" s="68"/>
      <c r="C67" s="68"/>
      <c r="D67" s="112"/>
      <c r="E67" s="112"/>
      <c r="F67" s="69"/>
      <c r="G67" s="70" t="s">
        <v>69</v>
      </c>
      <c r="H67" s="71"/>
      <c r="I67" s="50">
        <f t="shared" si="5"/>
        <v>0</v>
      </c>
      <c r="J67" s="51">
        <f t="shared" si="6"/>
        <v>0</v>
      </c>
    </row>
    <row r="68" spans="1:10" x14ac:dyDescent="0.55000000000000004">
      <c r="A68" s="67" t="s">
        <v>99</v>
      </c>
      <c r="B68" s="68"/>
      <c r="C68" s="68"/>
      <c r="D68" s="112"/>
      <c r="E68" s="112"/>
      <c r="F68" s="69"/>
      <c r="G68" s="70" t="s">
        <v>67</v>
      </c>
      <c r="H68" s="71"/>
      <c r="I68" s="50">
        <f t="shared" si="5"/>
        <v>0</v>
      </c>
      <c r="J68" s="51">
        <f t="shared" si="6"/>
        <v>0</v>
      </c>
    </row>
    <row r="69" spans="1:10" x14ac:dyDescent="0.55000000000000004">
      <c r="A69" s="67" t="s">
        <v>100</v>
      </c>
      <c r="B69" s="68"/>
      <c r="C69" s="68"/>
      <c r="D69" s="112"/>
      <c r="E69" s="112"/>
      <c r="F69" s="69"/>
      <c r="G69" s="70" t="s">
        <v>69</v>
      </c>
      <c r="H69" s="71"/>
      <c r="I69" s="50">
        <f t="shared" si="5"/>
        <v>0</v>
      </c>
      <c r="J69" s="51">
        <f t="shared" si="6"/>
        <v>0</v>
      </c>
    </row>
    <row r="70" spans="1:10" x14ac:dyDescent="0.55000000000000004">
      <c r="A70" s="67" t="s">
        <v>101</v>
      </c>
      <c r="B70" s="68"/>
      <c r="C70" s="68"/>
      <c r="D70" s="112"/>
      <c r="E70" s="112"/>
      <c r="F70" s="69"/>
      <c r="G70" s="70" t="s">
        <v>67</v>
      </c>
      <c r="H70" s="71"/>
      <c r="I70" s="50">
        <f t="shared" si="5"/>
        <v>0</v>
      </c>
      <c r="J70" s="51">
        <f t="shared" si="6"/>
        <v>0</v>
      </c>
    </row>
    <row r="71" spans="1:10" x14ac:dyDescent="0.55000000000000004">
      <c r="A71" s="176" t="s">
        <v>62</v>
      </c>
      <c r="B71" s="177"/>
      <c r="C71" s="177"/>
      <c r="D71" s="197"/>
      <c r="E71" s="198"/>
      <c r="F71" s="69"/>
      <c r="G71" s="52"/>
      <c r="H71" s="71"/>
      <c r="I71" s="50">
        <f t="shared" si="5"/>
        <v>0</v>
      </c>
      <c r="J71" s="51">
        <f t="shared" si="6"/>
        <v>0</v>
      </c>
    </row>
    <row r="72" spans="1:10" x14ac:dyDescent="0.55000000000000004">
      <c r="A72" s="176" t="s">
        <v>62</v>
      </c>
      <c r="B72" s="177"/>
      <c r="C72" s="177"/>
      <c r="D72" s="177"/>
      <c r="E72" s="178"/>
      <c r="F72" s="69"/>
      <c r="G72" s="52"/>
      <c r="H72" s="71"/>
      <c r="I72" s="50">
        <f t="shared" si="5"/>
        <v>0</v>
      </c>
      <c r="J72" s="51">
        <f t="shared" si="6"/>
        <v>0</v>
      </c>
    </row>
    <row r="73" spans="1:10" x14ac:dyDescent="0.55000000000000004">
      <c r="A73" s="176" t="s">
        <v>62</v>
      </c>
      <c r="B73" s="177"/>
      <c r="C73" s="177"/>
      <c r="D73" s="177"/>
      <c r="E73" s="178"/>
      <c r="F73" s="69"/>
      <c r="G73" s="52"/>
      <c r="H73" s="71"/>
      <c r="I73" s="50">
        <f t="shared" si="5"/>
        <v>0</v>
      </c>
      <c r="J73" s="51">
        <f t="shared" si="6"/>
        <v>0</v>
      </c>
    </row>
    <row r="74" spans="1:10" ht="14.7" thickBot="1" x14ac:dyDescent="0.6">
      <c r="A74" s="176" t="s">
        <v>62</v>
      </c>
      <c r="B74" s="177"/>
      <c r="C74" s="177"/>
      <c r="D74" s="177"/>
      <c r="E74" s="178"/>
      <c r="F74" s="72"/>
      <c r="G74" s="73"/>
      <c r="H74" s="71"/>
      <c r="I74" s="50">
        <f t="shared" si="5"/>
        <v>0</v>
      </c>
      <c r="J74" s="74">
        <f t="shared" si="6"/>
        <v>0</v>
      </c>
    </row>
    <row r="75" spans="1:10" ht="14.7" thickBot="1" x14ac:dyDescent="0.6">
      <c r="A75" s="75"/>
      <c r="B75" s="75"/>
      <c r="C75" s="75"/>
      <c r="D75" s="75"/>
      <c r="E75" s="75"/>
      <c r="F75" s="76"/>
      <c r="G75" s="77" t="s">
        <v>102</v>
      </c>
      <c r="H75" s="55">
        <f>SUM(I37:I75)</f>
        <v>0</v>
      </c>
      <c r="I75" s="78"/>
    </row>
    <row r="76" spans="1:10" ht="14.7" thickBot="1" x14ac:dyDescent="0.6">
      <c r="A76" s="75"/>
      <c r="B76" s="75"/>
      <c r="C76" s="75"/>
      <c r="D76" s="75"/>
      <c r="E76" s="75"/>
      <c r="F76" s="76"/>
      <c r="G76" s="78"/>
      <c r="H76" s="78"/>
      <c r="I76" s="78"/>
      <c r="J76" s="78"/>
    </row>
    <row r="77" spans="1:10" ht="14.7" thickBot="1" x14ac:dyDescent="0.6">
      <c r="A77" s="79"/>
      <c r="B77" s="80"/>
      <c r="C77" s="80"/>
      <c r="D77" s="80"/>
      <c r="E77" s="80"/>
      <c r="F77" s="76"/>
      <c r="G77" s="179" t="s">
        <v>103</v>
      </c>
      <c r="H77" s="180"/>
      <c r="I77" s="55">
        <f>SUM(I9:I74)</f>
        <v>0</v>
      </c>
      <c r="J77" s="146">
        <f>SUM(J10:J75)</f>
        <v>0</v>
      </c>
    </row>
    <row r="78" spans="1:10" x14ac:dyDescent="0.55000000000000004">
      <c r="A78" s="80"/>
      <c r="B78" s="80"/>
      <c r="C78" s="80"/>
      <c r="D78" s="80"/>
      <c r="E78" s="80"/>
    </row>
    <row r="79" spans="1:10" x14ac:dyDescent="0.55000000000000004">
      <c r="A79" s="80"/>
      <c r="B79" s="80"/>
      <c r="C79" s="80"/>
      <c r="D79" s="80"/>
      <c r="E79" s="80"/>
    </row>
    <row r="80" spans="1:10" x14ac:dyDescent="0.55000000000000004">
      <c r="A80" s="80"/>
      <c r="B80" s="80"/>
      <c r="C80" s="80"/>
      <c r="D80" s="80"/>
      <c r="E80" s="80"/>
    </row>
    <row r="81" spans="1:5" x14ac:dyDescent="0.55000000000000004">
      <c r="A81" s="80"/>
      <c r="B81" s="80"/>
      <c r="C81" s="80"/>
      <c r="D81" s="80"/>
      <c r="E81" s="80"/>
    </row>
    <row r="82" spans="1:5" x14ac:dyDescent="0.55000000000000004">
      <c r="A82" s="80"/>
      <c r="B82" s="80"/>
      <c r="C82" s="80"/>
      <c r="D82" s="80"/>
      <c r="E82" s="80"/>
    </row>
    <row r="83" spans="1:5" x14ac:dyDescent="0.55000000000000004">
      <c r="A83" s="80"/>
      <c r="B83" s="80"/>
      <c r="C83" s="80"/>
      <c r="D83" s="80"/>
      <c r="E83" s="80"/>
    </row>
  </sheetData>
  <sheetProtection algorithmName="SHA-512" hashValue="vCVCd6iSSXQ5d2GR2uZWzET7B1PlgwVezyEjsG0XtxTBkMnGgxRo+kAkmzNEkli9qmyNE/JWPE2AruKXukCbIw==" saltValue="OWJSTKJUZZ7czOQeISXM1w==" spinCount="100000" sheet="1" selectLockedCells="1"/>
  <mergeCells count="10">
    <mergeCell ref="A72:E72"/>
    <mergeCell ref="A73:E73"/>
    <mergeCell ref="A74:E74"/>
    <mergeCell ref="G77:H77"/>
    <mergeCell ref="D1:E1"/>
    <mergeCell ref="F1:J1"/>
    <mergeCell ref="D2:J6"/>
    <mergeCell ref="B5:C5"/>
    <mergeCell ref="A34:E34"/>
    <mergeCell ref="A71:E71"/>
  </mergeCells>
  <printOptions horizontalCentered="1"/>
  <pageMargins left="0.7" right="0.7" top="0.73" bottom="0.2" header="0.3" footer="0.17"/>
  <pageSetup scale="6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050FB-63F8-4CFC-842E-4B7D42EFDB60}">
  <dimension ref="A1:J38"/>
  <sheetViews>
    <sheetView showGridLines="0" workbookViewId="0">
      <selection activeCell="D10" sqref="D10"/>
    </sheetView>
  </sheetViews>
  <sheetFormatPr defaultRowHeight="14.4" x14ac:dyDescent="0.55000000000000004"/>
  <cols>
    <col min="1" max="1" width="43.68359375" style="32" customWidth="1"/>
    <col min="2" max="2" width="7.83984375" style="32" customWidth="1"/>
    <col min="3" max="3" width="7.578125" style="32" customWidth="1"/>
    <col min="4" max="4" width="8.734375" style="32" customWidth="1"/>
    <col min="5" max="5" width="10.15625" style="32" customWidth="1"/>
    <col min="6" max="6" width="9.68359375" style="32" customWidth="1"/>
    <col min="7" max="7" width="5.41796875" style="33" customWidth="1"/>
    <col min="8" max="8" width="10.20703125" style="34" customWidth="1"/>
    <col min="9" max="9" width="12.41796875" style="35" customWidth="1"/>
    <col min="10" max="10" width="9.578125" style="32" customWidth="1"/>
  </cols>
  <sheetData>
    <row r="1" spans="1:10" ht="14.7" thickBot="1" x14ac:dyDescent="0.6">
      <c r="A1" s="27" t="str">
        <f>'Summary Cost Wksht'!B1</f>
        <v>MOUNTAIN EMPIRE UNIFIED SCHOOL DISTRICT</v>
      </c>
      <c r="B1" s="28"/>
      <c r="C1" s="28"/>
      <c r="D1" s="181" t="s">
        <v>1</v>
      </c>
      <c r="E1" s="181"/>
      <c r="F1" s="182">
        <f>'Summary Cost Wksht'!D8</f>
        <v>0</v>
      </c>
      <c r="G1" s="183"/>
      <c r="H1" s="183"/>
      <c r="I1" s="183"/>
      <c r="J1" s="184"/>
    </row>
    <row r="2" spans="1:10" ht="14.7" thickBot="1" x14ac:dyDescent="0.6">
      <c r="A2" s="142" t="str">
        <f>'Summary Cost Wksht'!B2</f>
        <v>MOUNTAIN EMPIRE HIGH SCHOOL RECONSTRUCTION</v>
      </c>
      <c r="B2" s="29"/>
      <c r="C2" s="29"/>
      <c r="D2" s="185" t="s">
        <v>140</v>
      </c>
      <c r="E2" s="186"/>
      <c r="F2" s="186"/>
      <c r="G2" s="186"/>
      <c r="H2" s="186"/>
      <c r="I2" s="186"/>
      <c r="J2" s="187"/>
    </row>
    <row r="3" spans="1:10" ht="24.3" customHeight="1" thickBot="1" x14ac:dyDescent="0.6">
      <c r="A3" s="101" t="s">
        <v>111</v>
      </c>
      <c r="B3" s="28"/>
      <c r="C3" s="28"/>
      <c r="D3" s="188"/>
      <c r="E3" s="189"/>
      <c r="F3" s="189"/>
      <c r="G3" s="189"/>
      <c r="H3" s="189"/>
      <c r="I3" s="189"/>
      <c r="J3" s="190"/>
    </row>
    <row r="4" spans="1:10" x14ac:dyDescent="0.55000000000000004">
      <c r="A4" s="28"/>
      <c r="B4" s="28"/>
      <c r="C4" s="28"/>
      <c r="D4" s="188"/>
      <c r="E4" s="189"/>
      <c r="F4" s="189"/>
      <c r="G4" s="189"/>
      <c r="H4" s="189"/>
      <c r="I4" s="189"/>
      <c r="J4" s="190"/>
    </row>
    <row r="5" spans="1:10" x14ac:dyDescent="0.55000000000000004">
      <c r="A5" s="28" t="s">
        <v>26</v>
      </c>
      <c r="B5" s="194">
        <f>'Summary Cost Wksht'!F13</f>
        <v>24900000</v>
      </c>
      <c r="C5" s="195"/>
      <c r="D5" s="188"/>
      <c r="E5" s="189"/>
      <c r="F5" s="189"/>
      <c r="G5" s="189"/>
      <c r="H5" s="189"/>
      <c r="I5" s="189"/>
      <c r="J5" s="190"/>
    </row>
    <row r="6" spans="1:10" ht="14.7" thickBot="1" x14ac:dyDescent="0.6">
      <c r="A6" s="29" t="s">
        <v>27</v>
      </c>
      <c r="B6" s="145">
        <f>'Summary Cost Wksht'!E20</f>
        <v>36</v>
      </c>
      <c r="C6" s="81" t="s">
        <v>28</v>
      </c>
      <c r="D6" s="191"/>
      <c r="E6" s="192"/>
      <c r="F6" s="192"/>
      <c r="G6" s="192"/>
      <c r="H6" s="192"/>
      <c r="I6" s="192"/>
      <c r="J6" s="193"/>
    </row>
    <row r="8" spans="1:10" ht="14.7" thickBot="1" x14ac:dyDescent="0.6">
      <c r="A8" s="82" t="s">
        <v>29</v>
      </c>
      <c r="B8" s="83"/>
      <c r="C8" s="83"/>
      <c r="D8" s="108"/>
      <c r="E8" s="108"/>
      <c r="F8" s="82" t="s">
        <v>34</v>
      </c>
      <c r="G8" s="82" t="s">
        <v>35</v>
      </c>
      <c r="H8" s="84" t="s">
        <v>36</v>
      </c>
      <c r="I8" s="85" t="s">
        <v>37</v>
      </c>
      <c r="J8" s="85" t="s">
        <v>38</v>
      </c>
    </row>
    <row r="9" spans="1:10" ht="25.5" thickBot="1" x14ac:dyDescent="0.6">
      <c r="A9" s="61" t="s">
        <v>104</v>
      </c>
      <c r="B9" s="62"/>
      <c r="C9" s="62"/>
      <c r="D9" s="109" t="s">
        <v>122</v>
      </c>
      <c r="E9" s="110" t="s">
        <v>121</v>
      </c>
      <c r="F9" s="53"/>
      <c r="G9" s="59"/>
      <c r="H9" s="56"/>
      <c r="I9" s="56"/>
      <c r="J9" s="56"/>
    </row>
    <row r="10" spans="1:10" x14ac:dyDescent="0.55000000000000004">
      <c r="A10" s="199" t="s">
        <v>105</v>
      </c>
      <c r="B10" s="200"/>
      <c r="C10" s="201"/>
      <c r="D10" s="137"/>
      <c r="E10" s="138"/>
      <c r="F10" s="63"/>
      <c r="G10" s="49"/>
      <c r="H10" s="65"/>
      <c r="I10" s="86">
        <f t="shared" ref="I10:I33" si="0">F10*H10</f>
        <v>0</v>
      </c>
      <c r="J10" s="87">
        <f t="shared" ref="J10:J33" si="1">I10/B$5</f>
        <v>0</v>
      </c>
    </row>
    <row r="11" spans="1:10" x14ac:dyDescent="0.55000000000000004">
      <c r="A11" s="199" t="s">
        <v>106</v>
      </c>
      <c r="B11" s="200"/>
      <c r="C11" s="201"/>
      <c r="D11" s="138"/>
      <c r="E11" s="138"/>
      <c r="F11" s="63"/>
      <c r="G11" s="49"/>
      <c r="H11" s="65"/>
      <c r="I11" s="86">
        <f t="shared" si="0"/>
        <v>0</v>
      </c>
      <c r="J11" s="87">
        <f t="shared" si="1"/>
        <v>0</v>
      </c>
    </row>
    <row r="12" spans="1:10" x14ac:dyDescent="0.55000000000000004">
      <c r="A12" s="202" t="s">
        <v>107</v>
      </c>
      <c r="B12" s="203"/>
      <c r="C12" s="204"/>
      <c r="D12" s="138"/>
      <c r="E12" s="138"/>
      <c r="F12" s="63"/>
      <c r="G12" s="49"/>
      <c r="H12" s="65"/>
      <c r="I12" s="86">
        <f t="shared" si="0"/>
        <v>0</v>
      </c>
      <c r="J12" s="87">
        <f t="shared" si="1"/>
        <v>0</v>
      </c>
    </row>
    <row r="13" spans="1:10" x14ac:dyDescent="0.55000000000000004">
      <c r="A13" s="199" t="s">
        <v>108</v>
      </c>
      <c r="B13" s="200"/>
      <c r="C13" s="201"/>
      <c r="D13" s="138"/>
      <c r="E13" s="138"/>
      <c r="F13" s="63"/>
      <c r="G13" s="49"/>
      <c r="H13" s="65"/>
      <c r="I13" s="86">
        <f t="shared" si="0"/>
        <v>0</v>
      </c>
      <c r="J13" s="87">
        <f t="shared" si="1"/>
        <v>0</v>
      </c>
    </row>
    <row r="14" spans="1:10" x14ac:dyDescent="0.55000000000000004">
      <c r="A14" s="176" t="s">
        <v>109</v>
      </c>
      <c r="B14" s="177"/>
      <c r="C14" s="177"/>
      <c r="D14" s="177"/>
      <c r="E14" s="178"/>
      <c r="F14" s="63"/>
      <c r="G14" s="49"/>
      <c r="H14" s="65"/>
      <c r="I14" s="86">
        <f t="shared" si="0"/>
        <v>0</v>
      </c>
      <c r="J14" s="87">
        <f t="shared" si="1"/>
        <v>0</v>
      </c>
    </row>
    <row r="15" spans="1:10" x14ac:dyDescent="0.55000000000000004">
      <c r="A15" s="176"/>
      <c r="B15" s="177"/>
      <c r="C15" s="177"/>
      <c r="D15" s="177"/>
      <c r="E15" s="178"/>
      <c r="F15" s="63"/>
      <c r="G15" s="49"/>
      <c r="H15" s="65"/>
      <c r="I15" s="86">
        <f t="shared" si="0"/>
        <v>0</v>
      </c>
      <c r="J15" s="87">
        <f t="shared" si="1"/>
        <v>0</v>
      </c>
    </row>
    <row r="16" spans="1:10" x14ac:dyDescent="0.55000000000000004">
      <c r="A16" s="176"/>
      <c r="B16" s="177"/>
      <c r="C16" s="177"/>
      <c r="D16" s="177"/>
      <c r="E16" s="178"/>
      <c r="F16" s="63"/>
      <c r="G16" s="49"/>
      <c r="H16" s="65"/>
      <c r="I16" s="86">
        <f>F16*H16</f>
        <v>0</v>
      </c>
      <c r="J16" s="87">
        <f t="shared" si="1"/>
        <v>0</v>
      </c>
    </row>
    <row r="17" spans="1:10" x14ac:dyDescent="0.55000000000000004">
      <c r="A17" s="176"/>
      <c r="B17" s="177"/>
      <c r="C17" s="177"/>
      <c r="D17" s="177"/>
      <c r="E17" s="178"/>
      <c r="F17" s="63"/>
      <c r="G17" s="49"/>
      <c r="H17" s="65"/>
      <c r="I17" s="86">
        <f t="shared" si="0"/>
        <v>0</v>
      </c>
      <c r="J17" s="87">
        <f t="shared" si="1"/>
        <v>0</v>
      </c>
    </row>
    <row r="18" spans="1:10" x14ac:dyDescent="0.55000000000000004">
      <c r="A18" s="176"/>
      <c r="B18" s="177"/>
      <c r="C18" s="177"/>
      <c r="D18" s="177"/>
      <c r="E18" s="178"/>
      <c r="F18" s="69"/>
      <c r="G18" s="52"/>
      <c r="H18" s="71"/>
      <c r="I18" s="86">
        <f t="shared" si="0"/>
        <v>0</v>
      </c>
      <c r="J18" s="87">
        <f t="shared" si="1"/>
        <v>0</v>
      </c>
    </row>
    <row r="19" spans="1:10" x14ac:dyDescent="0.55000000000000004">
      <c r="A19" s="176"/>
      <c r="B19" s="177"/>
      <c r="C19" s="177"/>
      <c r="D19" s="177"/>
      <c r="E19" s="178"/>
      <c r="F19" s="69"/>
      <c r="G19" s="52"/>
      <c r="H19" s="71"/>
      <c r="I19" s="86">
        <f t="shared" si="0"/>
        <v>0</v>
      </c>
      <c r="J19" s="87">
        <f t="shared" si="1"/>
        <v>0</v>
      </c>
    </row>
    <row r="20" spans="1:10" x14ac:dyDescent="0.55000000000000004">
      <c r="A20" s="176"/>
      <c r="B20" s="177"/>
      <c r="C20" s="177"/>
      <c r="D20" s="177"/>
      <c r="E20" s="178"/>
      <c r="F20" s="69"/>
      <c r="G20" s="52"/>
      <c r="H20" s="71"/>
      <c r="I20" s="86">
        <f t="shared" si="0"/>
        <v>0</v>
      </c>
      <c r="J20" s="87">
        <f t="shared" si="1"/>
        <v>0</v>
      </c>
    </row>
    <row r="21" spans="1:10" x14ac:dyDescent="0.55000000000000004">
      <c r="A21" s="176"/>
      <c r="B21" s="177"/>
      <c r="C21" s="177"/>
      <c r="D21" s="177"/>
      <c r="E21" s="178"/>
      <c r="F21" s="69"/>
      <c r="G21" s="52"/>
      <c r="H21" s="71"/>
      <c r="I21" s="86">
        <f t="shared" si="0"/>
        <v>0</v>
      </c>
      <c r="J21" s="87">
        <f t="shared" si="1"/>
        <v>0</v>
      </c>
    </row>
    <row r="22" spans="1:10" x14ac:dyDescent="0.55000000000000004">
      <c r="A22" s="176"/>
      <c r="B22" s="177"/>
      <c r="C22" s="177"/>
      <c r="D22" s="177"/>
      <c r="E22" s="178"/>
      <c r="F22" s="69"/>
      <c r="G22" s="52"/>
      <c r="H22" s="71"/>
      <c r="I22" s="86">
        <f t="shared" si="0"/>
        <v>0</v>
      </c>
      <c r="J22" s="87">
        <f t="shared" si="1"/>
        <v>0</v>
      </c>
    </row>
    <row r="23" spans="1:10" x14ac:dyDescent="0.55000000000000004">
      <c r="A23" s="176"/>
      <c r="B23" s="177"/>
      <c r="C23" s="177"/>
      <c r="D23" s="177"/>
      <c r="E23" s="178"/>
      <c r="F23" s="69"/>
      <c r="G23" s="52"/>
      <c r="H23" s="71"/>
      <c r="I23" s="86">
        <f t="shared" si="0"/>
        <v>0</v>
      </c>
      <c r="J23" s="87">
        <f t="shared" si="1"/>
        <v>0</v>
      </c>
    </row>
    <row r="24" spans="1:10" x14ac:dyDescent="0.55000000000000004">
      <c r="A24" s="176"/>
      <c r="B24" s="177"/>
      <c r="C24" s="177"/>
      <c r="D24" s="177"/>
      <c r="E24" s="178"/>
      <c r="F24" s="69"/>
      <c r="G24" s="52"/>
      <c r="H24" s="71"/>
      <c r="I24" s="86">
        <f t="shared" si="0"/>
        <v>0</v>
      </c>
      <c r="J24" s="87">
        <f t="shared" si="1"/>
        <v>0</v>
      </c>
    </row>
    <row r="25" spans="1:10" x14ac:dyDescent="0.55000000000000004">
      <c r="A25" s="176"/>
      <c r="B25" s="177"/>
      <c r="C25" s="177"/>
      <c r="D25" s="177"/>
      <c r="E25" s="178"/>
      <c r="F25" s="69"/>
      <c r="G25" s="52"/>
      <c r="H25" s="71"/>
      <c r="I25" s="86">
        <f t="shared" si="0"/>
        <v>0</v>
      </c>
      <c r="J25" s="87">
        <f t="shared" si="1"/>
        <v>0</v>
      </c>
    </row>
    <row r="26" spans="1:10" x14ac:dyDescent="0.55000000000000004">
      <c r="A26" s="176"/>
      <c r="B26" s="177"/>
      <c r="C26" s="177"/>
      <c r="D26" s="177"/>
      <c r="E26" s="178"/>
      <c r="F26" s="69"/>
      <c r="G26" s="52"/>
      <c r="H26" s="71"/>
      <c r="I26" s="86">
        <f t="shared" si="0"/>
        <v>0</v>
      </c>
      <c r="J26" s="87">
        <f t="shared" si="1"/>
        <v>0</v>
      </c>
    </row>
    <row r="27" spans="1:10" x14ac:dyDescent="0.55000000000000004">
      <c r="A27" s="176"/>
      <c r="B27" s="177"/>
      <c r="C27" s="177"/>
      <c r="D27" s="177"/>
      <c r="E27" s="178"/>
      <c r="F27" s="69"/>
      <c r="G27" s="52"/>
      <c r="H27" s="71"/>
      <c r="I27" s="86">
        <f t="shared" si="0"/>
        <v>0</v>
      </c>
      <c r="J27" s="87">
        <f t="shared" si="1"/>
        <v>0</v>
      </c>
    </row>
    <row r="28" spans="1:10" x14ac:dyDescent="0.55000000000000004">
      <c r="A28" s="176"/>
      <c r="B28" s="177"/>
      <c r="C28" s="177"/>
      <c r="D28" s="177"/>
      <c r="E28" s="178"/>
      <c r="F28" s="69"/>
      <c r="G28" s="52"/>
      <c r="H28" s="71"/>
      <c r="I28" s="86">
        <f t="shared" si="0"/>
        <v>0</v>
      </c>
      <c r="J28" s="87">
        <f t="shared" si="1"/>
        <v>0</v>
      </c>
    </row>
    <row r="29" spans="1:10" x14ac:dyDescent="0.55000000000000004">
      <c r="A29" s="176"/>
      <c r="B29" s="177"/>
      <c r="C29" s="177"/>
      <c r="D29" s="177"/>
      <c r="E29" s="178"/>
      <c r="F29" s="69"/>
      <c r="G29" s="52"/>
      <c r="H29" s="71"/>
      <c r="I29" s="86">
        <f t="shared" si="0"/>
        <v>0</v>
      </c>
      <c r="J29" s="87">
        <f t="shared" si="1"/>
        <v>0</v>
      </c>
    </row>
    <row r="30" spans="1:10" x14ac:dyDescent="0.55000000000000004">
      <c r="A30" s="176"/>
      <c r="B30" s="177"/>
      <c r="C30" s="177"/>
      <c r="D30" s="177"/>
      <c r="E30" s="178"/>
      <c r="F30" s="69"/>
      <c r="G30" s="52"/>
      <c r="H30" s="71"/>
      <c r="I30" s="86">
        <f t="shared" si="0"/>
        <v>0</v>
      </c>
      <c r="J30" s="87">
        <f t="shared" si="1"/>
        <v>0</v>
      </c>
    </row>
    <row r="31" spans="1:10" x14ac:dyDescent="0.55000000000000004">
      <c r="A31" s="176"/>
      <c r="B31" s="177"/>
      <c r="C31" s="177"/>
      <c r="D31" s="177"/>
      <c r="E31" s="178"/>
      <c r="F31" s="69"/>
      <c r="G31" s="52"/>
      <c r="H31" s="71"/>
      <c r="I31" s="86">
        <f t="shared" si="0"/>
        <v>0</v>
      </c>
      <c r="J31" s="87">
        <f t="shared" si="1"/>
        <v>0</v>
      </c>
    </row>
    <row r="32" spans="1:10" x14ac:dyDescent="0.55000000000000004">
      <c r="A32" s="176"/>
      <c r="B32" s="177"/>
      <c r="C32" s="177"/>
      <c r="D32" s="177"/>
      <c r="E32" s="178"/>
      <c r="F32" s="69"/>
      <c r="G32" s="52"/>
      <c r="H32" s="71"/>
      <c r="I32" s="86">
        <f t="shared" si="0"/>
        <v>0</v>
      </c>
      <c r="J32" s="87">
        <f t="shared" si="1"/>
        <v>0</v>
      </c>
    </row>
    <row r="33" spans="1:10" x14ac:dyDescent="0.55000000000000004">
      <c r="A33" s="176"/>
      <c r="B33" s="177"/>
      <c r="C33" s="177"/>
      <c r="D33" s="177"/>
      <c r="E33" s="178"/>
      <c r="F33" s="72"/>
      <c r="G33" s="73"/>
      <c r="H33" s="88"/>
      <c r="I33" s="86">
        <f t="shared" si="0"/>
        <v>0</v>
      </c>
      <c r="J33" s="87">
        <f t="shared" si="1"/>
        <v>0</v>
      </c>
    </row>
    <row r="34" spans="1:10" ht="14.7" thickBot="1" x14ac:dyDescent="0.6">
      <c r="A34" s="80"/>
      <c r="B34" s="80"/>
      <c r="C34" s="80"/>
      <c r="D34" s="80"/>
      <c r="E34" s="80"/>
      <c r="G34" s="78"/>
      <c r="H34" s="78"/>
      <c r="I34" s="78"/>
      <c r="J34" s="78"/>
    </row>
    <row r="35" spans="1:10" ht="14.7" thickBot="1" x14ac:dyDescent="0.6">
      <c r="A35" s="80"/>
      <c r="B35" s="80"/>
      <c r="C35" s="80"/>
      <c r="D35" s="80"/>
      <c r="E35" s="80"/>
      <c r="F35" s="179" t="s">
        <v>110</v>
      </c>
      <c r="G35" s="179"/>
      <c r="H35" s="179"/>
      <c r="I35" s="89">
        <f>SUM(I9:I34)</f>
        <v>0</v>
      </c>
      <c r="J35" s="147">
        <f>SUM(J9:J34)</f>
        <v>0</v>
      </c>
    </row>
    <row r="36" spans="1:10" x14ac:dyDescent="0.55000000000000004">
      <c r="A36" s="80"/>
      <c r="B36" s="80"/>
      <c r="C36" s="80"/>
      <c r="D36" s="80"/>
      <c r="E36" s="80"/>
    </row>
    <row r="37" spans="1:10" x14ac:dyDescent="0.55000000000000004">
      <c r="A37" s="80"/>
      <c r="B37" s="80"/>
      <c r="C37" s="80"/>
      <c r="D37" s="80"/>
      <c r="E37" s="80"/>
    </row>
    <row r="38" spans="1:10" x14ac:dyDescent="0.55000000000000004">
      <c r="A38" s="80"/>
      <c r="B38" s="80"/>
      <c r="C38" s="80"/>
      <c r="D38" s="80"/>
      <c r="E38" s="80"/>
    </row>
  </sheetData>
  <sheetProtection algorithmName="SHA-512" hashValue="V8GonyALcfnpidbIIerGU3kD99JqNcN1Vsmst7rLzZWJrGwKSLCeX7z5F2o1hVn+FGDtG2e9kbXP27qH22+UMw==" saltValue="tM1a8f1Vk4TFPkBSo7taTQ==" spinCount="100000" sheet="1" selectLockedCells="1"/>
  <mergeCells count="29">
    <mergeCell ref="F35:H35"/>
    <mergeCell ref="A10:C10"/>
    <mergeCell ref="A11:C11"/>
    <mergeCell ref="A12:C12"/>
    <mergeCell ref="A13:C13"/>
    <mergeCell ref="A28:E28"/>
    <mergeCell ref="A29:E29"/>
    <mergeCell ref="A30:E30"/>
    <mergeCell ref="A31:E31"/>
    <mergeCell ref="A32:E32"/>
    <mergeCell ref="A33:E33"/>
    <mergeCell ref="A22:E22"/>
    <mergeCell ref="A23:E23"/>
    <mergeCell ref="A24:E24"/>
    <mergeCell ref="A25:E25"/>
    <mergeCell ref="A26:E26"/>
    <mergeCell ref="A27:E27"/>
    <mergeCell ref="A16:E16"/>
    <mergeCell ref="A17:E17"/>
    <mergeCell ref="A18:E18"/>
    <mergeCell ref="A19:E19"/>
    <mergeCell ref="A20:E20"/>
    <mergeCell ref="A21:E21"/>
    <mergeCell ref="A15:E15"/>
    <mergeCell ref="D1:E1"/>
    <mergeCell ref="F1:J1"/>
    <mergeCell ref="D2:J6"/>
    <mergeCell ref="B5:C5"/>
    <mergeCell ref="A14:E14"/>
  </mergeCells>
  <pageMargins left="0.7" right="0.7" top="0.75" bottom="0.75" header="0.3" footer="0.3"/>
  <pageSetup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B995-8B8A-4CC7-980F-9215B2841A83}">
  <dimension ref="A1:J58"/>
  <sheetViews>
    <sheetView showGridLines="0" workbookViewId="0">
      <selection activeCell="A10" sqref="A10:E10"/>
    </sheetView>
  </sheetViews>
  <sheetFormatPr defaultRowHeight="14.4" x14ac:dyDescent="0.55000000000000004"/>
  <cols>
    <col min="1" max="1" width="43.578125" style="32" customWidth="1"/>
    <col min="2" max="2" width="7.83984375" style="32" customWidth="1"/>
    <col min="3" max="3" width="7.578125" style="32" customWidth="1"/>
    <col min="4" max="4" width="8.734375" style="32" customWidth="1"/>
    <col min="5" max="5" width="10.15625" style="32" customWidth="1"/>
    <col min="6" max="6" width="9.68359375" style="32" customWidth="1"/>
    <col min="7" max="7" width="5.41796875" style="33" customWidth="1"/>
    <col min="8" max="8" width="10.20703125" style="34" customWidth="1"/>
    <col min="9" max="9" width="12.41796875" style="35" customWidth="1"/>
    <col min="10" max="10" width="9.578125" style="32" customWidth="1"/>
  </cols>
  <sheetData>
    <row r="1" spans="1:10" ht="14.7" thickBot="1" x14ac:dyDescent="0.6">
      <c r="A1" s="27" t="str">
        <f>'Summary Cost Wksht'!B1</f>
        <v>MOUNTAIN EMPIRE UNIFIED SCHOOL DISTRICT</v>
      </c>
      <c r="B1" s="28"/>
      <c r="C1" s="28"/>
      <c r="D1" s="181" t="s">
        <v>1</v>
      </c>
      <c r="E1" s="181"/>
      <c r="F1" s="182">
        <f>'Summary Cost Wksht'!D8</f>
        <v>0</v>
      </c>
      <c r="G1" s="183"/>
      <c r="H1" s="183"/>
      <c r="I1" s="183"/>
      <c r="J1" s="184"/>
    </row>
    <row r="2" spans="1:10" ht="14.7" thickBot="1" x14ac:dyDescent="0.6">
      <c r="A2" s="142" t="str">
        <f>'Summary Cost Wksht'!B2</f>
        <v>MOUNTAIN EMPIRE HIGH SCHOOL RECONSTRUCTION</v>
      </c>
      <c r="B2" s="29"/>
      <c r="C2" s="29"/>
      <c r="D2" s="205" t="s">
        <v>123</v>
      </c>
      <c r="E2" s="206"/>
      <c r="F2" s="206"/>
      <c r="G2" s="206"/>
      <c r="H2" s="206"/>
      <c r="I2" s="206"/>
      <c r="J2" s="207"/>
    </row>
    <row r="3" spans="1:10" ht="30.3" customHeight="1" thickBot="1" x14ac:dyDescent="0.6">
      <c r="A3" s="92" t="s">
        <v>124</v>
      </c>
      <c r="B3" s="28"/>
      <c r="C3" s="28"/>
      <c r="D3" s="208"/>
      <c r="E3" s="209"/>
      <c r="F3" s="209"/>
      <c r="G3" s="209"/>
      <c r="H3" s="209"/>
      <c r="I3" s="209"/>
      <c r="J3" s="210"/>
    </row>
    <row r="4" spans="1:10" x14ac:dyDescent="0.55000000000000004">
      <c r="A4" s="28"/>
      <c r="B4" s="28"/>
      <c r="C4" s="28"/>
      <c r="D4" s="208"/>
      <c r="E4" s="209"/>
      <c r="F4" s="209"/>
      <c r="G4" s="209"/>
      <c r="H4" s="209"/>
      <c r="I4" s="209"/>
      <c r="J4" s="210"/>
    </row>
    <row r="5" spans="1:10" x14ac:dyDescent="0.55000000000000004">
      <c r="A5" s="28" t="s">
        <v>26</v>
      </c>
      <c r="B5" s="194">
        <f>'Summary Cost Wksht'!F13</f>
        <v>24900000</v>
      </c>
      <c r="C5" s="195"/>
      <c r="D5" s="208"/>
      <c r="E5" s="209"/>
      <c r="F5" s="209"/>
      <c r="G5" s="209"/>
      <c r="H5" s="209"/>
      <c r="I5" s="209"/>
      <c r="J5" s="210"/>
    </row>
    <row r="6" spans="1:10" ht="14.7" thickBot="1" x14ac:dyDescent="0.6">
      <c r="A6" s="29" t="s">
        <v>27</v>
      </c>
      <c r="B6" s="145">
        <f>'Summary Cost Wksht'!E20</f>
        <v>36</v>
      </c>
      <c r="C6" s="81" t="s">
        <v>28</v>
      </c>
      <c r="D6" s="211"/>
      <c r="E6" s="212"/>
      <c r="F6" s="212"/>
      <c r="G6" s="212"/>
      <c r="H6" s="212"/>
      <c r="I6" s="212"/>
      <c r="J6" s="213"/>
    </row>
    <row r="7" spans="1:10" x14ac:dyDescent="0.55000000000000004">
      <c r="D7" s="111"/>
    </row>
    <row r="8" spans="1:10" ht="14.7" thickBot="1" x14ac:dyDescent="0.6">
      <c r="A8" s="121" t="s">
        <v>29</v>
      </c>
      <c r="B8" s="108"/>
      <c r="C8" s="108"/>
      <c r="D8" s="108"/>
      <c r="E8" s="83"/>
      <c r="F8" s="82" t="s">
        <v>34</v>
      </c>
      <c r="G8" s="82" t="s">
        <v>35</v>
      </c>
      <c r="H8" s="84" t="s">
        <v>36</v>
      </c>
      <c r="I8" s="85" t="s">
        <v>37</v>
      </c>
      <c r="J8" s="85" t="s">
        <v>38</v>
      </c>
    </row>
    <row r="9" spans="1:10" ht="17.7" customHeight="1" thickBot="1" x14ac:dyDescent="0.6">
      <c r="A9" s="215" t="s">
        <v>115</v>
      </c>
      <c r="B9" s="216"/>
      <c r="C9" s="216"/>
      <c r="D9" s="217"/>
      <c r="E9" s="62"/>
      <c r="F9" s="53"/>
      <c r="G9" s="59"/>
      <c r="H9" s="56"/>
      <c r="I9" s="56"/>
      <c r="J9" s="56"/>
    </row>
    <row r="10" spans="1:10" x14ac:dyDescent="0.55000000000000004">
      <c r="A10" s="214" t="s">
        <v>109</v>
      </c>
      <c r="B10" s="197"/>
      <c r="C10" s="197"/>
      <c r="D10" s="197"/>
      <c r="E10" s="178"/>
      <c r="F10" s="114">
        <v>1</v>
      </c>
      <c r="G10" s="115" t="s">
        <v>69</v>
      </c>
      <c r="H10" s="65"/>
      <c r="I10" s="93">
        <f t="shared" ref="I10:I29" si="0">F10*H10</f>
        <v>0</v>
      </c>
      <c r="J10" s="94">
        <f t="shared" ref="J10:J29" si="1">I10/B$5</f>
        <v>0</v>
      </c>
    </row>
    <row r="11" spans="1:10" x14ac:dyDescent="0.55000000000000004">
      <c r="A11" s="176"/>
      <c r="B11" s="177"/>
      <c r="C11" s="177"/>
      <c r="D11" s="177"/>
      <c r="E11" s="178"/>
      <c r="F11" s="114">
        <v>1</v>
      </c>
      <c r="G11" s="115" t="s">
        <v>69</v>
      </c>
      <c r="H11" s="65"/>
      <c r="I11" s="93">
        <f t="shared" si="0"/>
        <v>0</v>
      </c>
      <c r="J11" s="94">
        <f t="shared" si="1"/>
        <v>0</v>
      </c>
    </row>
    <row r="12" spans="1:10" x14ac:dyDescent="0.55000000000000004">
      <c r="A12" s="176"/>
      <c r="B12" s="177"/>
      <c r="C12" s="177"/>
      <c r="D12" s="177"/>
      <c r="E12" s="178"/>
      <c r="F12" s="114">
        <v>1</v>
      </c>
      <c r="G12" s="115" t="s">
        <v>69</v>
      </c>
      <c r="H12" s="65"/>
      <c r="I12" s="93">
        <f>F12*H12</f>
        <v>0</v>
      </c>
      <c r="J12" s="94">
        <f t="shared" si="1"/>
        <v>0</v>
      </c>
    </row>
    <row r="13" spans="1:10" x14ac:dyDescent="0.55000000000000004">
      <c r="A13" s="176"/>
      <c r="B13" s="177"/>
      <c r="C13" s="177"/>
      <c r="D13" s="177"/>
      <c r="E13" s="178"/>
      <c r="F13" s="114">
        <v>1</v>
      </c>
      <c r="G13" s="115" t="s">
        <v>69</v>
      </c>
      <c r="H13" s="65"/>
      <c r="I13" s="93">
        <f t="shared" si="0"/>
        <v>0</v>
      </c>
      <c r="J13" s="94">
        <f t="shared" si="1"/>
        <v>0</v>
      </c>
    </row>
    <row r="14" spans="1:10" x14ac:dyDescent="0.55000000000000004">
      <c r="A14" s="176"/>
      <c r="B14" s="177"/>
      <c r="C14" s="177"/>
      <c r="D14" s="177"/>
      <c r="E14" s="178"/>
      <c r="F14" s="114">
        <v>1</v>
      </c>
      <c r="G14" s="115" t="s">
        <v>69</v>
      </c>
      <c r="H14" s="71"/>
      <c r="I14" s="93">
        <f t="shared" si="0"/>
        <v>0</v>
      </c>
      <c r="J14" s="94">
        <f t="shared" si="1"/>
        <v>0</v>
      </c>
    </row>
    <row r="15" spans="1:10" x14ac:dyDescent="0.55000000000000004">
      <c r="A15" s="176"/>
      <c r="B15" s="177"/>
      <c r="C15" s="177"/>
      <c r="D15" s="177"/>
      <c r="E15" s="178"/>
      <c r="F15" s="114">
        <v>1</v>
      </c>
      <c r="G15" s="115" t="s">
        <v>69</v>
      </c>
      <c r="H15" s="71"/>
      <c r="I15" s="93">
        <f t="shared" si="0"/>
        <v>0</v>
      </c>
      <c r="J15" s="94">
        <f t="shared" si="1"/>
        <v>0</v>
      </c>
    </row>
    <row r="16" spans="1:10" x14ac:dyDescent="0.55000000000000004">
      <c r="A16" s="176"/>
      <c r="B16" s="177"/>
      <c r="C16" s="177"/>
      <c r="D16" s="177"/>
      <c r="E16" s="178"/>
      <c r="F16" s="114">
        <v>1</v>
      </c>
      <c r="G16" s="115" t="s">
        <v>69</v>
      </c>
      <c r="H16" s="71"/>
      <c r="I16" s="93">
        <f t="shared" si="0"/>
        <v>0</v>
      </c>
      <c r="J16" s="94">
        <f t="shared" si="1"/>
        <v>0</v>
      </c>
    </row>
    <row r="17" spans="1:10" x14ac:dyDescent="0.55000000000000004">
      <c r="A17" s="176"/>
      <c r="B17" s="177"/>
      <c r="C17" s="177"/>
      <c r="D17" s="177"/>
      <c r="E17" s="178"/>
      <c r="F17" s="114">
        <v>1</v>
      </c>
      <c r="G17" s="115" t="s">
        <v>69</v>
      </c>
      <c r="H17" s="71"/>
      <c r="I17" s="93">
        <f t="shared" si="0"/>
        <v>0</v>
      </c>
      <c r="J17" s="94">
        <f t="shared" si="1"/>
        <v>0</v>
      </c>
    </row>
    <row r="18" spans="1:10" x14ac:dyDescent="0.55000000000000004">
      <c r="A18" s="176"/>
      <c r="B18" s="177"/>
      <c r="C18" s="177"/>
      <c r="D18" s="177"/>
      <c r="E18" s="178"/>
      <c r="F18" s="114">
        <v>1</v>
      </c>
      <c r="G18" s="115" t="s">
        <v>69</v>
      </c>
      <c r="H18" s="71"/>
      <c r="I18" s="93">
        <f t="shared" si="0"/>
        <v>0</v>
      </c>
      <c r="J18" s="94">
        <f t="shared" si="1"/>
        <v>0</v>
      </c>
    </row>
    <row r="19" spans="1:10" x14ac:dyDescent="0.55000000000000004">
      <c r="A19" s="176"/>
      <c r="B19" s="177"/>
      <c r="C19" s="177"/>
      <c r="D19" s="177"/>
      <c r="E19" s="178"/>
      <c r="F19" s="114">
        <v>1</v>
      </c>
      <c r="G19" s="115" t="s">
        <v>69</v>
      </c>
      <c r="H19" s="71"/>
      <c r="I19" s="93">
        <f t="shared" si="0"/>
        <v>0</v>
      </c>
      <c r="J19" s="94">
        <f t="shared" si="1"/>
        <v>0</v>
      </c>
    </row>
    <row r="20" spans="1:10" x14ac:dyDescent="0.55000000000000004">
      <c r="A20" s="176"/>
      <c r="B20" s="177"/>
      <c r="C20" s="177"/>
      <c r="D20" s="177"/>
      <c r="E20" s="178"/>
      <c r="F20" s="114">
        <v>1</v>
      </c>
      <c r="G20" s="115" t="s">
        <v>69</v>
      </c>
      <c r="H20" s="71"/>
      <c r="I20" s="93">
        <f t="shared" si="0"/>
        <v>0</v>
      </c>
      <c r="J20" s="94">
        <f t="shared" si="1"/>
        <v>0</v>
      </c>
    </row>
    <row r="21" spans="1:10" x14ac:dyDescent="0.55000000000000004">
      <c r="A21" s="176"/>
      <c r="B21" s="177"/>
      <c r="C21" s="177"/>
      <c r="D21" s="177"/>
      <c r="E21" s="178"/>
      <c r="F21" s="114">
        <v>1</v>
      </c>
      <c r="G21" s="115" t="s">
        <v>69</v>
      </c>
      <c r="H21" s="71"/>
      <c r="I21" s="93">
        <f t="shared" si="0"/>
        <v>0</v>
      </c>
      <c r="J21" s="94">
        <f t="shared" si="1"/>
        <v>0</v>
      </c>
    </row>
    <row r="22" spans="1:10" x14ac:dyDescent="0.55000000000000004">
      <c r="A22" s="176"/>
      <c r="B22" s="177"/>
      <c r="C22" s="177"/>
      <c r="D22" s="177"/>
      <c r="E22" s="178"/>
      <c r="F22" s="114">
        <v>1</v>
      </c>
      <c r="G22" s="115" t="s">
        <v>69</v>
      </c>
      <c r="H22" s="71"/>
      <c r="I22" s="93">
        <f t="shared" si="0"/>
        <v>0</v>
      </c>
      <c r="J22" s="94">
        <f t="shared" si="1"/>
        <v>0</v>
      </c>
    </row>
    <row r="23" spans="1:10" x14ac:dyDescent="0.55000000000000004">
      <c r="A23" s="176"/>
      <c r="B23" s="177"/>
      <c r="C23" s="177"/>
      <c r="D23" s="177"/>
      <c r="E23" s="178"/>
      <c r="F23" s="114">
        <v>1</v>
      </c>
      <c r="G23" s="115" t="s">
        <v>69</v>
      </c>
      <c r="H23" s="71"/>
      <c r="I23" s="93">
        <f t="shared" si="0"/>
        <v>0</v>
      </c>
      <c r="J23" s="94">
        <f t="shared" si="1"/>
        <v>0</v>
      </c>
    </row>
    <row r="24" spans="1:10" x14ac:dyDescent="0.55000000000000004">
      <c r="A24" s="176"/>
      <c r="B24" s="177"/>
      <c r="C24" s="177"/>
      <c r="D24" s="177"/>
      <c r="E24" s="178"/>
      <c r="F24" s="114">
        <v>1</v>
      </c>
      <c r="G24" s="115" t="s">
        <v>69</v>
      </c>
      <c r="H24" s="71"/>
      <c r="I24" s="93">
        <f t="shared" si="0"/>
        <v>0</v>
      </c>
      <c r="J24" s="94">
        <f t="shared" si="1"/>
        <v>0</v>
      </c>
    </row>
    <row r="25" spans="1:10" x14ac:dyDescent="0.55000000000000004">
      <c r="A25" s="176"/>
      <c r="B25" s="177"/>
      <c r="C25" s="177"/>
      <c r="D25" s="177"/>
      <c r="E25" s="178"/>
      <c r="F25" s="114">
        <v>1</v>
      </c>
      <c r="G25" s="115" t="s">
        <v>69</v>
      </c>
      <c r="H25" s="71"/>
      <c r="I25" s="93">
        <f t="shared" si="0"/>
        <v>0</v>
      </c>
      <c r="J25" s="94">
        <f t="shared" si="1"/>
        <v>0</v>
      </c>
    </row>
    <row r="26" spans="1:10" x14ac:dyDescent="0.55000000000000004">
      <c r="A26" s="176"/>
      <c r="B26" s="177"/>
      <c r="C26" s="177"/>
      <c r="D26" s="177"/>
      <c r="E26" s="178"/>
      <c r="F26" s="114">
        <v>1</v>
      </c>
      <c r="G26" s="115" t="s">
        <v>69</v>
      </c>
      <c r="H26" s="71"/>
      <c r="I26" s="93">
        <f t="shared" si="0"/>
        <v>0</v>
      </c>
      <c r="J26" s="94">
        <f t="shared" si="1"/>
        <v>0</v>
      </c>
    </row>
    <row r="27" spans="1:10" x14ac:dyDescent="0.55000000000000004">
      <c r="A27" s="176"/>
      <c r="B27" s="177"/>
      <c r="C27" s="177"/>
      <c r="D27" s="177"/>
      <c r="E27" s="178"/>
      <c r="F27" s="114">
        <v>1</v>
      </c>
      <c r="G27" s="115" t="s">
        <v>69</v>
      </c>
      <c r="H27" s="71"/>
      <c r="I27" s="93">
        <f t="shared" si="0"/>
        <v>0</v>
      </c>
      <c r="J27" s="94">
        <f t="shared" si="1"/>
        <v>0</v>
      </c>
    </row>
    <row r="28" spans="1:10" x14ac:dyDescent="0.55000000000000004">
      <c r="A28" s="176"/>
      <c r="B28" s="177"/>
      <c r="C28" s="177"/>
      <c r="D28" s="177"/>
      <c r="E28" s="178"/>
      <c r="F28" s="114">
        <v>1</v>
      </c>
      <c r="G28" s="115" t="s">
        <v>69</v>
      </c>
      <c r="H28" s="71"/>
      <c r="I28" s="93">
        <f t="shared" si="0"/>
        <v>0</v>
      </c>
      <c r="J28" s="94">
        <f t="shared" si="1"/>
        <v>0</v>
      </c>
    </row>
    <row r="29" spans="1:10" x14ac:dyDescent="0.55000000000000004">
      <c r="A29" s="176"/>
      <c r="B29" s="177"/>
      <c r="C29" s="177"/>
      <c r="D29" s="177"/>
      <c r="E29" s="178"/>
      <c r="F29" s="114">
        <v>1</v>
      </c>
      <c r="G29" s="115" t="s">
        <v>69</v>
      </c>
      <c r="H29" s="88"/>
      <c r="I29" s="93">
        <f t="shared" si="0"/>
        <v>0</v>
      </c>
      <c r="J29" s="94">
        <f t="shared" si="1"/>
        <v>0</v>
      </c>
    </row>
    <row r="30" spans="1:10" ht="14.7" thickBot="1" x14ac:dyDescent="0.6">
      <c r="A30" s="80"/>
      <c r="B30" s="80"/>
      <c r="C30" s="80"/>
      <c r="D30" s="80"/>
      <c r="E30" s="80"/>
      <c r="G30" s="78"/>
      <c r="H30" s="78"/>
      <c r="I30" s="78"/>
      <c r="J30" s="78"/>
    </row>
    <row r="31" spans="1:10" ht="14.7" thickBot="1" x14ac:dyDescent="0.6">
      <c r="A31" s="80"/>
      <c r="B31" s="80"/>
      <c r="C31" s="80"/>
      <c r="D31" s="80"/>
      <c r="E31" s="179" t="s">
        <v>116</v>
      </c>
      <c r="F31" s="179"/>
      <c r="G31" s="179"/>
      <c r="H31" s="218"/>
      <c r="I31" s="95">
        <f>SUM(I9:I30)</f>
        <v>0</v>
      </c>
      <c r="J31" s="148">
        <f>SUM(J9:J30)</f>
        <v>0</v>
      </c>
    </row>
    <row r="32" spans="1:10" x14ac:dyDescent="0.55000000000000004">
      <c r="A32" s="80"/>
      <c r="B32" s="80"/>
      <c r="C32" s="80"/>
      <c r="D32" s="80"/>
      <c r="E32" s="80"/>
    </row>
    <row r="33" spans="1:10" x14ac:dyDescent="0.55000000000000004">
      <c r="A33" s="80"/>
      <c r="B33" s="80"/>
      <c r="C33" s="80"/>
      <c r="D33" s="80"/>
      <c r="E33" s="80"/>
    </row>
    <row r="34" spans="1:10" ht="14.7" thickBot="1" x14ac:dyDescent="0.6">
      <c r="A34" s="121" t="s">
        <v>29</v>
      </c>
      <c r="B34" s="108"/>
      <c r="C34" s="83"/>
      <c r="D34" s="83"/>
      <c r="E34" s="83"/>
      <c r="F34" s="82" t="s">
        <v>34</v>
      </c>
      <c r="G34" s="82" t="s">
        <v>35</v>
      </c>
      <c r="H34" s="84" t="s">
        <v>36</v>
      </c>
      <c r="I34" s="85" t="s">
        <v>37</v>
      </c>
      <c r="J34" s="85" t="s">
        <v>38</v>
      </c>
    </row>
    <row r="35" spans="1:10" ht="14.7" thickBot="1" x14ac:dyDescent="0.6">
      <c r="A35" s="219" t="s">
        <v>114</v>
      </c>
      <c r="B35" s="220"/>
      <c r="C35" s="62"/>
      <c r="D35" s="62"/>
      <c r="E35" s="62"/>
      <c r="F35" s="53"/>
      <c r="G35" s="59"/>
      <c r="H35" s="56"/>
      <c r="I35" s="56"/>
      <c r="J35" s="56"/>
    </row>
    <row r="36" spans="1:10" x14ac:dyDescent="0.55000000000000004">
      <c r="A36" s="214"/>
      <c r="B36" s="197"/>
      <c r="C36" s="177"/>
      <c r="D36" s="177"/>
      <c r="E36" s="178"/>
      <c r="F36" s="63"/>
      <c r="G36" s="49"/>
      <c r="H36" s="65"/>
      <c r="I36" s="96">
        <f t="shared" ref="I36:I37" si="2">F36*H36</f>
        <v>0</v>
      </c>
      <c r="J36" s="97">
        <f t="shared" ref="J36:J55" si="3">I36/B$5</f>
        <v>0</v>
      </c>
    </row>
    <row r="37" spans="1:10" x14ac:dyDescent="0.55000000000000004">
      <c r="A37" s="176"/>
      <c r="B37" s="177"/>
      <c r="C37" s="177"/>
      <c r="D37" s="177"/>
      <c r="E37" s="178"/>
      <c r="F37" s="63"/>
      <c r="G37" s="49"/>
      <c r="H37" s="65"/>
      <c r="I37" s="96">
        <f t="shared" si="2"/>
        <v>0</v>
      </c>
      <c r="J37" s="97">
        <f t="shared" si="3"/>
        <v>0</v>
      </c>
    </row>
    <row r="38" spans="1:10" x14ac:dyDescent="0.55000000000000004">
      <c r="A38" s="176"/>
      <c r="B38" s="177"/>
      <c r="C38" s="177"/>
      <c r="D38" s="177"/>
      <c r="E38" s="178"/>
      <c r="F38" s="63"/>
      <c r="G38" s="49"/>
      <c r="H38" s="65"/>
      <c r="I38" s="96">
        <f>F38*H38</f>
        <v>0</v>
      </c>
      <c r="J38" s="97">
        <f t="shared" si="3"/>
        <v>0</v>
      </c>
    </row>
    <row r="39" spans="1:10" x14ac:dyDescent="0.55000000000000004">
      <c r="A39" s="176"/>
      <c r="B39" s="177"/>
      <c r="C39" s="177"/>
      <c r="D39" s="177"/>
      <c r="E39" s="178"/>
      <c r="F39" s="63"/>
      <c r="G39" s="49"/>
      <c r="H39" s="65"/>
      <c r="I39" s="96">
        <f t="shared" ref="I39:I55" si="4">F39*H39</f>
        <v>0</v>
      </c>
      <c r="J39" s="97">
        <f t="shared" si="3"/>
        <v>0</v>
      </c>
    </row>
    <row r="40" spans="1:10" x14ac:dyDescent="0.55000000000000004">
      <c r="A40" s="176"/>
      <c r="B40" s="177"/>
      <c r="C40" s="177"/>
      <c r="D40" s="177"/>
      <c r="E40" s="178"/>
      <c r="F40" s="69"/>
      <c r="G40" s="52"/>
      <c r="H40" s="71"/>
      <c r="I40" s="96">
        <f t="shared" si="4"/>
        <v>0</v>
      </c>
      <c r="J40" s="97">
        <f t="shared" si="3"/>
        <v>0</v>
      </c>
    </row>
    <row r="41" spans="1:10" x14ac:dyDescent="0.55000000000000004">
      <c r="A41" s="176"/>
      <c r="B41" s="177"/>
      <c r="C41" s="177"/>
      <c r="D41" s="177"/>
      <c r="E41" s="178"/>
      <c r="F41" s="69"/>
      <c r="G41" s="52"/>
      <c r="H41" s="71"/>
      <c r="I41" s="96">
        <f t="shared" si="4"/>
        <v>0</v>
      </c>
      <c r="J41" s="97">
        <f t="shared" si="3"/>
        <v>0</v>
      </c>
    </row>
    <row r="42" spans="1:10" x14ac:dyDescent="0.55000000000000004">
      <c r="A42" s="176"/>
      <c r="B42" s="177"/>
      <c r="C42" s="177"/>
      <c r="D42" s="177"/>
      <c r="E42" s="178"/>
      <c r="F42" s="69"/>
      <c r="G42" s="52"/>
      <c r="H42" s="71"/>
      <c r="I42" s="96">
        <f t="shared" si="4"/>
        <v>0</v>
      </c>
      <c r="J42" s="97">
        <f t="shared" si="3"/>
        <v>0</v>
      </c>
    </row>
    <row r="43" spans="1:10" x14ac:dyDescent="0.55000000000000004">
      <c r="A43" s="176"/>
      <c r="B43" s="177"/>
      <c r="C43" s="177"/>
      <c r="D43" s="177"/>
      <c r="E43" s="178"/>
      <c r="F43" s="69"/>
      <c r="G43" s="52"/>
      <c r="H43" s="71"/>
      <c r="I43" s="96">
        <f t="shared" si="4"/>
        <v>0</v>
      </c>
      <c r="J43" s="97">
        <f t="shared" si="3"/>
        <v>0</v>
      </c>
    </row>
    <row r="44" spans="1:10" x14ac:dyDescent="0.55000000000000004">
      <c r="A44" s="176"/>
      <c r="B44" s="177"/>
      <c r="C44" s="177"/>
      <c r="D44" s="177"/>
      <c r="E44" s="178"/>
      <c r="F44" s="69"/>
      <c r="G44" s="52"/>
      <c r="H44" s="71"/>
      <c r="I44" s="96">
        <f t="shared" si="4"/>
        <v>0</v>
      </c>
      <c r="J44" s="97">
        <f t="shared" si="3"/>
        <v>0</v>
      </c>
    </row>
    <row r="45" spans="1:10" x14ac:dyDescent="0.55000000000000004">
      <c r="A45" s="176"/>
      <c r="B45" s="177"/>
      <c r="C45" s="177"/>
      <c r="D45" s="177"/>
      <c r="E45" s="178"/>
      <c r="F45" s="69"/>
      <c r="G45" s="52"/>
      <c r="H45" s="71"/>
      <c r="I45" s="96">
        <f t="shared" si="4"/>
        <v>0</v>
      </c>
      <c r="J45" s="97">
        <f t="shared" si="3"/>
        <v>0</v>
      </c>
    </row>
    <row r="46" spans="1:10" x14ac:dyDescent="0.55000000000000004">
      <c r="A46" s="176"/>
      <c r="B46" s="177"/>
      <c r="C46" s="177"/>
      <c r="D46" s="177"/>
      <c r="E46" s="178"/>
      <c r="F46" s="69"/>
      <c r="G46" s="52"/>
      <c r="H46" s="71"/>
      <c r="I46" s="96">
        <f t="shared" si="4"/>
        <v>0</v>
      </c>
      <c r="J46" s="97">
        <f t="shared" si="3"/>
        <v>0</v>
      </c>
    </row>
    <row r="47" spans="1:10" x14ac:dyDescent="0.55000000000000004">
      <c r="A47" s="176"/>
      <c r="B47" s="177"/>
      <c r="C47" s="177"/>
      <c r="D47" s="177"/>
      <c r="E47" s="178"/>
      <c r="F47" s="69"/>
      <c r="G47" s="52"/>
      <c r="H47" s="71"/>
      <c r="I47" s="96">
        <f t="shared" si="4"/>
        <v>0</v>
      </c>
      <c r="J47" s="97">
        <f t="shared" si="3"/>
        <v>0</v>
      </c>
    </row>
    <row r="48" spans="1:10" x14ac:dyDescent="0.55000000000000004">
      <c r="A48" s="176"/>
      <c r="B48" s="177"/>
      <c r="C48" s="177"/>
      <c r="D48" s="177"/>
      <c r="E48" s="178"/>
      <c r="F48" s="69"/>
      <c r="G48" s="52"/>
      <c r="H48" s="71"/>
      <c r="I48" s="96">
        <f t="shared" si="4"/>
        <v>0</v>
      </c>
      <c r="J48" s="97">
        <f t="shared" si="3"/>
        <v>0</v>
      </c>
    </row>
    <row r="49" spans="1:10" x14ac:dyDescent="0.55000000000000004">
      <c r="A49" s="176"/>
      <c r="B49" s="177"/>
      <c r="C49" s="177"/>
      <c r="D49" s="177"/>
      <c r="E49" s="178"/>
      <c r="F49" s="69"/>
      <c r="G49" s="52"/>
      <c r="H49" s="71"/>
      <c r="I49" s="96">
        <f t="shared" si="4"/>
        <v>0</v>
      </c>
      <c r="J49" s="97">
        <f t="shared" si="3"/>
        <v>0</v>
      </c>
    </row>
    <row r="50" spans="1:10" x14ac:dyDescent="0.55000000000000004">
      <c r="A50" s="176"/>
      <c r="B50" s="177"/>
      <c r="C50" s="177"/>
      <c r="D50" s="177"/>
      <c r="E50" s="178"/>
      <c r="F50" s="69"/>
      <c r="G50" s="52"/>
      <c r="H50" s="71"/>
      <c r="I50" s="96">
        <f t="shared" si="4"/>
        <v>0</v>
      </c>
      <c r="J50" s="97">
        <f t="shared" si="3"/>
        <v>0</v>
      </c>
    </row>
    <row r="51" spans="1:10" x14ac:dyDescent="0.55000000000000004">
      <c r="A51" s="176"/>
      <c r="B51" s="177"/>
      <c r="C51" s="177"/>
      <c r="D51" s="177"/>
      <c r="E51" s="178"/>
      <c r="F51" s="69"/>
      <c r="G51" s="52"/>
      <c r="H51" s="71"/>
      <c r="I51" s="96">
        <f t="shared" si="4"/>
        <v>0</v>
      </c>
      <c r="J51" s="97">
        <f t="shared" si="3"/>
        <v>0</v>
      </c>
    </row>
    <row r="52" spans="1:10" x14ac:dyDescent="0.55000000000000004">
      <c r="A52" s="176"/>
      <c r="B52" s="177"/>
      <c r="C52" s="177"/>
      <c r="D52" s="177"/>
      <c r="E52" s="178"/>
      <c r="F52" s="69"/>
      <c r="G52" s="52"/>
      <c r="H52" s="71"/>
      <c r="I52" s="96">
        <f t="shared" si="4"/>
        <v>0</v>
      </c>
      <c r="J52" s="97">
        <f t="shared" si="3"/>
        <v>0</v>
      </c>
    </row>
    <row r="53" spans="1:10" x14ac:dyDescent="0.55000000000000004">
      <c r="A53" s="176"/>
      <c r="B53" s="177"/>
      <c r="C53" s="177"/>
      <c r="D53" s="177"/>
      <c r="E53" s="178"/>
      <c r="F53" s="69"/>
      <c r="G53" s="52"/>
      <c r="H53" s="71"/>
      <c r="I53" s="96">
        <f t="shared" si="4"/>
        <v>0</v>
      </c>
      <c r="J53" s="97">
        <f t="shared" si="3"/>
        <v>0</v>
      </c>
    </row>
    <row r="54" spans="1:10" x14ac:dyDescent="0.55000000000000004">
      <c r="A54" s="176"/>
      <c r="B54" s="177"/>
      <c r="C54" s="177"/>
      <c r="D54" s="177"/>
      <c r="E54" s="178"/>
      <c r="F54" s="69"/>
      <c r="G54" s="52"/>
      <c r="H54" s="71"/>
      <c r="I54" s="96">
        <f t="shared" si="4"/>
        <v>0</v>
      </c>
      <c r="J54" s="97">
        <f t="shared" si="3"/>
        <v>0</v>
      </c>
    </row>
    <row r="55" spans="1:10" x14ac:dyDescent="0.55000000000000004">
      <c r="A55" s="176"/>
      <c r="B55" s="177"/>
      <c r="C55" s="177"/>
      <c r="D55" s="177"/>
      <c r="E55" s="178"/>
      <c r="F55" s="72"/>
      <c r="G55" s="73"/>
      <c r="H55" s="88"/>
      <c r="I55" s="96">
        <f t="shared" si="4"/>
        <v>0</v>
      </c>
      <c r="J55" s="97">
        <f t="shared" si="3"/>
        <v>0</v>
      </c>
    </row>
    <row r="56" spans="1:10" ht="14.7" thickBot="1" x14ac:dyDescent="0.6">
      <c r="A56" s="80"/>
      <c r="B56" s="80"/>
      <c r="C56" s="80"/>
      <c r="D56" s="80"/>
      <c r="E56" s="80"/>
      <c r="G56" s="78"/>
      <c r="H56" s="78"/>
      <c r="I56" s="78"/>
      <c r="J56" s="78"/>
    </row>
    <row r="57" spans="1:10" ht="14.7" thickBot="1" x14ac:dyDescent="0.6">
      <c r="A57" s="80"/>
      <c r="B57" s="80"/>
      <c r="C57" s="80"/>
      <c r="D57" s="80"/>
      <c r="E57" s="80"/>
      <c r="F57" s="179" t="s">
        <v>117</v>
      </c>
      <c r="G57" s="179"/>
      <c r="H57" s="179"/>
      <c r="I57" s="98">
        <f>SUM(I35:I56)</f>
        <v>0</v>
      </c>
      <c r="J57" s="149">
        <f>SUM(J35:J56)</f>
        <v>0</v>
      </c>
    </row>
    <row r="58" spans="1:10" x14ac:dyDescent="0.55000000000000004">
      <c r="A58" s="80"/>
      <c r="B58" s="80"/>
      <c r="C58" s="80"/>
      <c r="D58" s="80"/>
      <c r="E58" s="80"/>
    </row>
  </sheetData>
  <sheetProtection algorithmName="SHA-512" hashValue="K5VVO6hV5gw5ZRwolAbYO3eFsVnAvqTGcHIwubs5zfWfj0uMefNIvZl2uDxgV+BudNOzjHUlnAJnFJmZI4ZKKw==" saltValue="0AxLPqogusGhTw+OE3lByQ==" spinCount="100000" sheet="1" selectLockedCells="1"/>
  <mergeCells count="48">
    <mergeCell ref="A53:E53"/>
    <mergeCell ref="A54:E54"/>
    <mergeCell ref="A55:E55"/>
    <mergeCell ref="F57:H57"/>
    <mergeCell ref="A35:B35"/>
    <mergeCell ref="A51:E51"/>
    <mergeCell ref="A52:E52"/>
    <mergeCell ref="E31:H31"/>
    <mergeCell ref="A47:E47"/>
    <mergeCell ref="A48:E48"/>
    <mergeCell ref="A49:E49"/>
    <mergeCell ref="A50:E50"/>
    <mergeCell ref="A41:E41"/>
    <mergeCell ref="A42:E42"/>
    <mergeCell ref="A43:E43"/>
    <mergeCell ref="A44:E44"/>
    <mergeCell ref="A45:E45"/>
    <mergeCell ref="A46:E46"/>
    <mergeCell ref="A36:E36"/>
    <mergeCell ref="A37:E37"/>
    <mergeCell ref="A38:E38"/>
    <mergeCell ref="A39:E39"/>
    <mergeCell ref="A40:E40"/>
    <mergeCell ref="A29:E29"/>
    <mergeCell ref="A18:E18"/>
    <mergeCell ref="A19:E19"/>
    <mergeCell ref="A20:E20"/>
    <mergeCell ref="A21:E21"/>
    <mergeCell ref="A22:E22"/>
    <mergeCell ref="A23:E23"/>
    <mergeCell ref="A24:E24"/>
    <mergeCell ref="A25:E25"/>
    <mergeCell ref="A26:E26"/>
    <mergeCell ref="A27:E27"/>
    <mergeCell ref="A28:E28"/>
    <mergeCell ref="A17:E17"/>
    <mergeCell ref="D1:E1"/>
    <mergeCell ref="F1:J1"/>
    <mergeCell ref="D2:J6"/>
    <mergeCell ref="B5:C5"/>
    <mergeCell ref="A10:E10"/>
    <mergeCell ref="A11:E11"/>
    <mergeCell ref="A9:D9"/>
    <mergeCell ref="A12:E12"/>
    <mergeCell ref="A13:E13"/>
    <mergeCell ref="A14:E14"/>
    <mergeCell ref="A15:E15"/>
    <mergeCell ref="A16:E16"/>
  </mergeCells>
  <pageMargins left="0.7" right="0.7" top="0.75" bottom="0.75" header="0.3" footer="0.3"/>
  <pageSetup scale="7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74c933-d552-4975-83e2-c3fdd27bbc02">
      <Terms xmlns="http://schemas.microsoft.com/office/infopath/2007/PartnerControls"/>
    </lcf76f155ced4ddcb4097134ff3c332f>
    <TaxCatchAll xmlns="9b8a75c2-1e61-4458-8f5a-030fa2ca18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6BAE899287654496999BBF52DBD945" ma:contentTypeVersion="16" ma:contentTypeDescription="Create a new document." ma:contentTypeScope="" ma:versionID="2733d5be1bc4e1e8b030f84f4209e8be">
  <xsd:schema xmlns:xsd="http://www.w3.org/2001/XMLSchema" xmlns:xs="http://www.w3.org/2001/XMLSchema" xmlns:p="http://schemas.microsoft.com/office/2006/metadata/properties" xmlns:ns2="8a74c933-d552-4975-83e2-c3fdd27bbc02" xmlns:ns3="9b8a75c2-1e61-4458-8f5a-030fa2ca181e" targetNamespace="http://schemas.microsoft.com/office/2006/metadata/properties" ma:root="true" ma:fieldsID="ed743d9b33743ed8dde4e04453311c6c" ns2:_="" ns3:_="">
    <xsd:import namespace="8a74c933-d552-4975-83e2-c3fdd27bbc02"/>
    <xsd:import namespace="9b8a75c2-1e61-4458-8f5a-030fa2ca18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4c933-d552-4975-83e2-c3fdd27bbc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f127bdf-375d-4308-b6df-d4bf54557a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8a75c2-1e61-4458-8f5a-030fa2ca18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4cb299b-c12f-4341-ac3f-8d89eb384bfa}" ma:internalName="TaxCatchAll" ma:showField="CatchAllData" ma:web="9b8a75c2-1e61-4458-8f5a-030fa2ca18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D3CEB0-7E70-4C9A-AFA8-E5AFFD6E12C6}">
  <ds:schemaRefs>
    <ds:schemaRef ds:uri="http://schemas.microsoft.com/office/2006/documentManagement/types"/>
    <ds:schemaRef ds:uri="http://purl.org/dc/elements/1.1/"/>
    <ds:schemaRef ds:uri="http://purl.org/dc/dcmitype/"/>
    <ds:schemaRef ds:uri="8a74c933-d552-4975-83e2-c3fdd27bbc02"/>
    <ds:schemaRef ds:uri="http://schemas.microsoft.com/office/2006/metadata/properties"/>
    <ds:schemaRef ds:uri="9b8a75c2-1e61-4458-8f5a-030fa2ca181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19F3181-4463-44EC-854B-48E07B0A0DDB}">
  <ds:schemaRefs>
    <ds:schemaRef ds:uri="http://schemas.microsoft.com/sharepoint/v3/contenttype/forms"/>
  </ds:schemaRefs>
</ds:datastoreItem>
</file>

<file path=customXml/itemProps3.xml><?xml version="1.0" encoding="utf-8"?>
<ds:datastoreItem xmlns:ds="http://schemas.openxmlformats.org/officeDocument/2006/customXml" ds:itemID="{88259AC9-5AE5-4B29-BAEA-79EDF4F783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4c933-d552-4975-83e2-c3fdd27bbc02"/>
    <ds:schemaRef ds:uri="9b8a75c2-1e61-4458-8f5a-030fa2ca1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Cost Wkbk Instruct &amp; Signature</vt:lpstr>
      <vt:lpstr>Summary Cost Wksht</vt:lpstr>
      <vt:lpstr>General Conditions</vt:lpstr>
      <vt:lpstr>Special Conditions</vt:lpstr>
      <vt:lpstr>Sub Bids &amp; Other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Pure</dc:creator>
  <cp:lastModifiedBy>Melinda Pure</cp:lastModifiedBy>
  <cp:lastPrinted>2026-02-19T00:50:40Z</cp:lastPrinted>
  <dcterms:created xsi:type="dcterms:W3CDTF">2024-10-06T22:59:33Z</dcterms:created>
  <dcterms:modified xsi:type="dcterms:W3CDTF">2026-02-19T01:19:36Z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0x010100846BAE899287654496999BBF52DBD945</vt:lpwstr>
  </property>
  <property fmtid="{D5CDD505-2E9C-101B-9397-08002B2CF9AE}" pid="3" name="MediaServiceImageTags">
    <vt:lpwstr/>
  </property>
</Properties>
</file>